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Users\giorgia.chergia\Desktop\Gaggio_per_pubblicazione\Schede O 2013-2018\"/>
    </mc:Choice>
  </mc:AlternateContent>
  <bookViews>
    <workbookView xWindow="0" yWindow="120" windowWidth="23310" windowHeight="9945"/>
  </bookViews>
  <sheets>
    <sheet name="O_IMPIANTI" sheetId="34" r:id="rId1"/>
  </sheets>
  <externalReferences>
    <externalReference r:id="rId2"/>
    <externalReference r:id="rId3"/>
    <externalReference r:id="rId4"/>
  </externalReferences>
  <definedNames>
    <definedName name="__ss1" hidden="1">{#N/A,#N/A,FALSE,"P&amp;L-BS-CF"}</definedName>
    <definedName name="_1__123Graph_AGRAFICO_7" hidden="1">[1]Foglio1!$R$19:$T$19</definedName>
    <definedName name="_2__123Graph_CGRAFICO_7" hidden="1">[1]Foglio1!$R$6:$T$6</definedName>
    <definedName name="_3__123Graph_XGRAFICO_7" hidden="1">[1]Foglio1!$R$6:$T$6</definedName>
    <definedName name="_ss1" localSheetId="0" hidden="1">{#N/A,#N/A,FALSE,"P&amp;L-BS-CF"}</definedName>
    <definedName name="_ss1" hidden="1">{#N/A,#N/A,FALSE,"P&amp;L-BS-CF"}</definedName>
    <definedName name="A.3.a">#REF!</definedName>
    <definedName name="A.3.b">#REF!</definedName>
    <definedName name="A.3.c">#REF!</definedName>
    <definedName name="A.3.d">#REF!</definedName>
    <definedName name="aa" localSheetId="0" hidden="1">{"Area1",#N/A,TRUE,"Obiettivo";"Area2",#N/A,TRUE,"Dati per Direzione"}</definedName>
    <definedName name="aa" hidden="1">{"Area1",#N/A,TRUE,"Obiettivo";"Area2",#N/A,TRUE,"Dati per Direzione"}</definedName>
    <definedName name="ab" localSheetId="0" hidden="1">{#N/A,#N/A,FALSE,"P&amp;L-BS-CF"}</definedName>
    <definedName name="ab" hidden="1">{#N/A,#N/A,FALSE,"P&amp;L-BS-CF"}</definedName>
    <definedName name="All." localSheetId="0" hidden="1">{#N/A,#N/A,FALSE,"P&amp;L-BS-CF"}</definedName>
    <definedName name="All." hidden="1">{#N/A,#N/A,FALSE,"P&amp;L-BS-CF"}</definedName>
    <definedName name="anno_rendicontazione">#REF!</definedName>
    <definedName name="_xlnm.Print_Area" localSheetId="0">O_IMPIANTI!$A$1:$AD$178</definedName>
    <definedName name="AS2DocOpenMode" hidden="1">"AS2DocumentEdit"</definedName>
    <definedName name="AS2HasNoAutoHeaderFooter" hidden="1">" "</definedName>
    <definedName name="B.1">#REF!</definedName>
    <definedName name="B.2">#REF!</definedName>
    <definedName name="B.3">#REF!</definedName>
    <definedName name="BLPB1" hidden="1">[2]Bloomberg!#REF!</definedName>
    <definedName name="BLPB23" localSheetId="0" hidden="1">#REF!</definedName>
    <definedName name="BLPB23" hidden="1">#REF!</definedName>
    <definedName name="BLPB24" localSheetId="0" hidden="1">#REF!</definedName>
    <definedName name="BLPB24" hidden="1">#REF!</definedName>
    <definedName name="BLPB25" localSheetId="0" hidden="1">#REF!</definedName>
    <definedName name="BLPB25" hidden="1">#REF!</definedName>
    <definedName name="BLPB26" hidden="1">#REF!</definedName>
    <definedName name="BLPB27" hidden="1">#REF!</definedName>
    <definedName name="BLPB28" hidden="1">#REF!</definedName>
    <definedName name="BLPB29" hidden="1">#REF!</definedName>
    <definedName name="BLPB30" hidden="1">#REF!</definedName>
    <definedName name="BLPB31" hidden="1">#REF!</definedName>
    <definedName name="BLPB32" hidden="1">#REF!</definedName>
    <definedName name="BLPB33" hidden="1">#REF!</definedName>
    <definedName name="BLPB34" hidden="1">#REF!</definedName>
    <definedName name="BLPB35" hidden="1">#REF!</definedName>
    <definedName name="BLPH1" hidden="1">#REF!</definedName>
    <definedName name="BLPH10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15" hidden="1">#REF!</definedName>
    <definedName name="BLPH16" hidden="1">#REF!</definedName>
    <definedName name="BLPH17" hidden="1">[3]capitalizzazione!#REF!</definedName>
    <definedName name="BLPH18" hidden="1">[3]capitalizzazione!#REF!</definedName>
    <definedName name="BLPH19" hidden="1">[3]capitalizzazione!#REF!</definedName>
    <definedName name="BLPH2" localSheetId="0" hidden="1">#REF!</definedName>
    <definedName name="BLPH2" hidden="1">#REF!</definedName>
    <definedName name="BLPH20" localSheetId="0" hidden="1">[3]capitalizzazione!#REF!</definedName>
    <definedName name="BLPH20" hidden="1">[3]capitalizzazione!#REF!</definedName>
    <definedName name="BLPH21" localSheetId="0" hidden="1">[3]capitalizzazione!#REF!</definedName>
    <definedName name="BLPH21" hidden="1">[3]capitalizzazione!#REF!</definedName>
    <definedName name="BLPH22" hidden="1">[3]capitalizzazione!#REF!</definedName>
    <definedName name="BLPH23" hidden="1">[3]capitalizzazione!#REF!</definedName>
    <definedName name="BLPH24" hidden="1">[3]capitalizzazione!#REF!</definedName>
    <definedName name="BLPH25" hidden="1">[3]capitalizzazione!#REF!</definedName>
    <definedName name="BLPH26" hidden="1">[3]capitalizzazione!#REF!</definedName>
    <definedName name="BLPH27" hidden="1">[3]capitalizzazione!#REF!</definedName>
    <definedName name="BLPH28" hidden="1">[3]capitalizzazione!#REF!</definedName>
    <definedName name="BLPH29" hidden="1">[3]capitalizzazione!#REF!</definedName>
    <definedName name="BLPH3" localSheetId="0" hidden="1">#REF!</definedName>
    <definedName name="BLPH3" hidden="1">#REF!</definedName>
    <definedName name="BLPH30" localSheetId="0" hidden="1">[3]capitalizzazione!#REF!</definedName>
    <definedName name="BLPH30" hidden="1">[3]capitalizzazione!#REF!</definedName>
    <definedName name="BLPH31" localSheetId="0" hidden="1">[3]capitalizzazione!#REF!</definedName>
    <definedName name="BLPH31" hidden="1">[3]capitalizzazione!#REF!</definedName>
    <definedName name="BLPH32" hidden="1">[3]capitalizzazione!#REF!</definedName>
    <definedName name="BLPH33" hidden="1">[3]capitalizzazione!#REF!</definedName>
    <definedName name="BLPH34" hidden="1">[3]capitalizzazione!#REF!</definedName>
    <definedName name="BLPH36" hidden="1">[3]capitalizzazione!#REF!</definedName>
    <definedName name="BLPH4" localSheetId="0" hidden="1">#REF!</definedName>
    <definedName name="BLPH4" hidden="1">#REF!</definedName>
    <definedName name="BLPH5" localSheetId="0" hidden="1">#REF!</definedName>
    <definedName name="BLPH5" hidden="1">#REF!</definedName>
    <definedName name="BLPH6" localSheetId="0" hidden="1">#REF!</definedName>
    <definedName name="BLPH6" hidden="1">#REF!</definedName>
    <definedName name="BLPH7" hidden="1">#REF!</definedName>
    <definedName name="BLPH8" hidden="1">#REF!</definedName>
    <definedName name="BLPH9" hidden="1">#REF!</definedName>
    <definedName name="bnmbm" localSheetId="0" hidden="1">{#N/A,#N/A,TRUE,"Main Issues";#N/A,#N/A,TRUE,"Income statement ($)"}</definedName>
    <definedName name="bnmbm" hidden="1">{#N/A,#N/A,TRUE,"Main Issues";#N/A,#N/A,TRUE,"Income statement ($)"}</definedName>
    <definedName name="C.1">#REF!</definedName>
    <definedName name="C.2">#REF!</definedName>
    <definedName name="C.3">#REF!</definedName>
    <definedName name="C.4">#REF!</definedName>
    <definedName name="Carmen" localSheetId="0" hidden="1">{"Area1",#N/A,TRUE,"Obiettivo";"Area2",#N/A,TRUE,"Dati per Direzione"}</definedName>
    <definedName name="Carmen" hidden="1">{"Area1",#N/A,TRUE,"Obiettivo";"Area2",#N/A,TRUE,"Dati per Direzione"}</definedName>
    <definedName name="cc" localSheetId="0" hidden="1">{"Area1",#N/A,TRUE,"Obiettivo";"Area2",#N/A,TRUE,"Dati per Direzione"}</definedName>
    <definedName name="cc" hidden="1">{"Area1",#N/A,TRUE,"Obiettivo";"Area2",#N/A,TRUE,"Dati per Direzione"}</definedName>
    <definedName name="D.1">#REF!</definedName>
    <definedName name="D.2">#REF!</definedName>
    <definedName name="DD" localSheetId="0" hidden="1">{#N/A,#N/A,FALSE,"P&amp;L-BS-CF"}</definedName>
    <definedName name="DD" hidden="1">{#N/A,#N/A,FALSE,"P&amp;L-BS-CF"}</definedName>
    <definedName name="ddddddddddddd" localSheetId="0" hidden="1">{#N/A,#N/A,FALSE,"Aging Summary";#N/A,#N/A,FALSE,"Ratio Analysis";#N/A,#N/A,FALSE,"Test 120 Day Accts";#N/A,#N/A,FALSE,"Tickmarks"}</definedName>
    <definedName name="ddddddddddddd" hidden="1">{#N/A,#N/A,FALSE,"Aging Summary";#N/A,#N/A,FALSE,"Ratio Analysis";#N/A,#N/A,FALSE,"Test 120 Day Accts";#N/A,#N/A,FALSE,"Tickmarks"}</definedName>
    <definedName name="dsdsd" localSheetId="0" hidden="1">{"Area1",#N/A,TRUE,"Obiettivo";"Area2",#N/A,TRUE,"Dati per Direzione"}</definedName>
    <definedName name="dsdsd" hidden="1">{"Area1",#N/A,TRUE,"Obiettivo";"Area2",#N/A,TRUE,"Dati per Direzione"}</definedName>
    <definedName name="E.1.a">#REF!</definedName>
    <definedName name="ed" localSheetId="0" hidden="1">{#N/A,#N/A,FALSE,"P&amp;L-BS-CF"}</definedName>
    <definedName name="ed" hidden="1">{#N/A,#N/A,FALSE,"P&amp;L-BS-CF"}</definedName>
    <definedName name="ee" localSheetId="0" hidden="1">{"Area1",#N/A,TRUE,"Obiettivo";"Area2",#N/A,TRUE,"Dati per Direzione"}</definedName>
    <definedName name="ee" hidden="1">{"Area1",#N/A,TRUE,"Obiettivo";"Area2",#N/A,TRUE,"Dati per Direzione"}</definedName>
    <definedName name="ff" localSheetId="0" hidden="1">{"Area1",#N/A,TRUE,"Obiettivo";"Area2",#N/A,TRUE,"Dati per Direzione"}</definedName>
    <definedName name="ff" hidden="1">{"Area1",#N/A,TRUE,"Obiettivo";"Area2",#N/A,TRUE,"Dati per Direzione"}</definedName>
    <definedName name="gg" localSheetId="0" hidden="1">{#N/A,#N/A,FALSE,"P&amp;L-BS-CF"}</definedName>
    <definedName name="gg" hidden="1">{#N/A,#N/A,FALSE,"P&amp;L-BS-CF"}</definedName>
    <definedName name="ind." localSheetId="0" hidden="1">{#N/A,#N/A,TRUE,"Main Issues";#N/A,#N/A,TRUE,"Income statement ($)"}</definedName>
    <definedName name="ind." hidden="1">{#N/A,#N/A,TRUE,"Main Issues";#N/A,#N/A,TRUE,"Income statement ($)"}</definedName>
    <definedName name="J.2">#REF!</definedName>
    <definedName name="J.2.a">#REF!</definedName>
    <definedName name="J.2.b">#REF!</definedName>
    <definedName name="j.2.c">#REF!</definedName>
    <definedName name="J.2.d">#REF!</definedName>
    <definedName name="J.3">#REF!</definedName>
    <definedName name="J.3.a">#REF!</definedName>
    <definedName name="J.3.b">#REF!</definedName>
    <definedName name="J.3.c">#REF!</definedName>
    <definedName name="J.5">#REF!</definedName>
    <definedName name="J.5.a">#REF!</definedName>
    <definedName name="J.5.b">#REF!</definedName>
    <definedName name="J.5.c">#REF!</definedName>
    <definedName name="J.5.d">#REF!</definedName>
    <definedName name="J.6">#REF!</definedName>
    <definedName name="J.6.a">#REF!</definedName>
    <definedName name="J.6.b">#REF!</definedName>
    <definedName name="J.6.c">#REF!</definedName>
    <definedName name="J.6.d">#REF!</definedName>
    <definedName name="J.6.e">#REF!</definedName>
    <definedName name="K.1">#REF!</definedName>
    <definedName name="kk" localSheetId="0" hidden="1">{"Area1",#N/A,TRUE,"Obiettivo";"Area2",#N/A,TRUE,"Dati per Direzione"}</definedName>
    <definedName name="kk" hidden="1">{"Area1",#N/A,TRUE,"Obiettivo";"Area2",#N/A,TRUE,"Dati per Direzione"}</definedName>
    <definedName name="L.1">#REF!</definedName>
    <definedName name="L.2">#REF!</definedName>
    <definedName name="M.1.a">#REF!</definedName>
    <definedName name="MATT" localSheetId="0" hidden="1">{#N/A,#N/A,TRUE,"Main Issues";#N/A,#N/A,TRUE,"Income statement ($)"}</definedName>
    <definedName name="MATT" hidden="1">{#N/A,#N/A,TRUE,"Main Issues";#N/A,#N/A,TRUE,"Income statement ($)"}</definedName>
    <definedName name="N.1">#REF!</definedName>
    <definedName name="N.11">#REF!</definedName>
    <definedName name="N.2">#REF!</definedName>
    <definedName name="N.4">#REF!</definedName>
    <definedName name="N.5">#REF!</definedName>
    <definedName name="N.6">#REF!</definedName>
    <definedName name="N.7">#REF!</definedName>
    <definedName name="N.8.9.10">#REF!</definedName>
    <definedName name="nn" localSheetId="0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n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ome_comune">#REF!</definedName>
    <definedName name="ok" localSheetId="0" hidden="1">{#N/A,#N/A,FALSE,"P&amp;L-BS-CF"}</definedName>
    <definedName name="ok" hidden="1">{#N/A,#N/A,FALSE,"P&amp;L-BS-CF"}</definedName>
    <definedName name="pippo" localSheetId="0" hidden="1">{#N/A,#N/A,FALSE,"P&amp;L-BS-CF"}</definedName>
    <definedName name="pippo" hidden="1">{#N/A,#N/A,FALSE,"P&amp;L-BS-CF"}</definedName>
    <definedName name="pwoefù" localSheetId="0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pwoefù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s" localSheetId="0" hidden="1">{#N/A,#N/A,FALSE,"P&amp;L-BS-CF"}</definedName>
    <definedName name="s" hidden="1">{#N/A,#N/A,FALSE,"P&amp;L-BS-CF"}</definedName>
    <definedName name="sas" localSheetId="0" hidden="1">{#N/A,#N/A,FALSE,"P&amp;L-BS-CF"}</definedName>
    <definedName name="sas" hidden="1">{#N/A,#N/A,FALSE,"P&amp;L-BS-CF"}</definedName>
    <definedName name="SSS" localSheetId="0" hidden="1">{#N/A,#N/A,FALSE,"P&amp;L-BS-CF"}</definedName>
    <definedName name="SSS" hidden="1">{#N/A,#N/A,FALSE,"P&amp;L-BS-CF"}</definedName>
    <definedName name="test" localSheetId="0" hidden="1">{#N/A,#N/A,FALSE,"Aging Summary";#N/A,#N/A,FALSE,"Ratio Analysis";#N/A,#N/A,FALSE,"Test 120 Day Accts";#N/A,#N/A,FALSE,"Tickmarks"}</definedName>
    <definedName name="test" hidden="1">{#N/A,#N/A,FALSE,"Aging Summary";#N/A,#N/A,FALSE,"Ratio Analysis";#N/A,#N/A,FALSE,"Test 120 Day Accts";#N/A,#N/A,FALSE,"Tickmarks"}</definedName>
    <definedName name="test_01" localSheetId="0" hidden="1">{#N/A,#N/A,FALSE,"Aging Summary";#N/A,#N/A,FALSE,"Ratio Analysis";#N/A,#N/A,FALSE,"Test 120 Day Accts";#N/A,#N/A,FALSE,"Tickmarks"}</definedName>
    <definedName name="test_01" hidden="1">{#N/A,#N/A,FALSE,"Aging Summary";#N/A,#N/A,FALSE,"Ratio Analysis";#N/A,#N/A,FALSE,"Test 120 Day Accts";#N/A,#N/A,FALSE,"Tickmarks"}</definedName>
    <definedName name="ù" localSheetId="0" hidden="1">{#N/A,#N/A,FALSE,"P&amp;L-BS-CF"}</definedName>
    <definedName name="ù" hidden="1">{#N/A,#N/A,FALSE,"P&amp;L-BS-CF"}</definedName>
    <definedName name="uui" localSheetId="0" hidden="1">{#N/A,#N/A,FALSE,"Aging Summary";#N/A,#N/A,FALSE,"Ratio Analysis";#N/A,#N/A,FALSE,"Test 120 Day Accts";#N/A,#N/A,FALSE,"Tickmarks"}</definedName>
    <definedName name="uui" hidden="1">{#N/A,#N/A,FALSE,"Aging Summary";#N/A,#N/A,FALSE,"Ratio Analysis";#N/A,#N/A,FALSE,"Test 120 Day Accts";#N/A,#N/A,FALSE,"Tickmarks"}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Danilo." localSheetId="0" hidden="1">{#N/A,#N/A,TRUE,"Main Issues";#N/A,#N/A,TRUE,"Income statement ($)"}</definedName>
    <definedName name="wrn.Danilo." hidden="1">{#N/A,#N/A,TRUE,"Main Issues";#N/A,#N/A,TRUE,"Income statement ($)"}</definedName>
    <definedName name="wrn.mario" localSheetId="0" hidden="1">{"Area1",#N/A,TRUE,"Obiettivo";"Area2",#N/A,TRUE,"Dati per Direzione"}</definedName>
    <definedName name="wrn.mario" hidden="1">{"Area1",#N/A,TRUE,"Obiettivo";"Area2",#N/A,TRUE,"Dati per Direzione"}</definedName>
    <definedName name="wrn.Mario." localSheetId="0" hidden="1">{"Area1",#N/A,TRUE,"Obiettivo";"Area2",#N/A,TRUE,"Dati per Direzione"}</definedName>
    <definedName name="wrn.Mario." hidden="1">{"Area1",#N/A,TRUE,"Obiettivo";"Area2",#N/A,TRUE,"Dati per Direzione"}</definedName>
    <definedName name="wrn.Modello." localSheetId="0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Modello.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paolo" localSheetId="0" hidden="1">{"Area1",#N/A,TRUE,"Obiettivo";"Area2",#N/A,TRUE,"Dati per Direzione"}</definedName>
    <definedName name="wrn.paolo" hidden="1">{"Area1",#N/A,TRUE,"Obiettivo";"Area2",#N/A,TRUE,"Dati per Direzione"}</definedName>
    <definedName name="wrn.Report._.Cash._.Flow." localSheetId="0" hidden="1">{#N/A,#N/A,FALSE,"P&amp;L-BS-CF"}</definedName>
    <definedName name="wrn.Report._.Cash._.Flow." hidden="1">{#N/A,#N/A,FALSE,"P&amp;L-BS-CF"}</definedName>
    <definedName name="wrn.Valuation." localSheetId="0" hidden="1">{#N/A,#N/A,FALSE,"Colombo";#N/A,#N/A,FALSE,"Colata";#N/A,#N/A,FALSE,"Colombo + Colata"}</definedName>
    <definedName name="wrn.Valuation." hidden="1">{#N/A,#N/A,FALSE,"Colombo";#N/A,#N/A,FALSE,"Colata";#N/A,#N/A,FALSE,"Colombo + Colata"}</definedName>
    <definedName name="xs" localSheetId="0" hidden="1">{#N/A,#N/A,FALSE,"P&amp;L-BS-CF"}</definedName>
    <definedName name="xs" hidden="1">{#N/A,#N/A,FALSE,"P&amp;L-BS-CF"}</definedName>
  </definedNames>
  <calcPr calcId="152511"/>
</workbook>
</file>

<file path=xl/calcChain.xml><?xml version="1.0" encoding="utf-8"?>
<calcChain xmlns="http://schemas.openxmlformats.org/spreadsheetml/2006/main">
  <c r="E149" i="34" l="1"/>
  <c r="E155" i="34" s="1"/>
  <c r="E105" i="34" l="1"/>
  <c r="D61" i="34" l="1"/>
  <c r="D77" i="34"/>
  <c r="D71" i="34"/>
  <c r="F105" i="34"/>
  <c r="D68" i="34" s="1"/>
  <c r="D42" i="34" l="1"/>
  <c r="D30" i="34" l="1"/>
  <c r="D83" i="34" s="1"/>
  <c r="K146" i="34" l="1"/>
  <c r="K145" i="34"/>
  <c r="K144" i="34"/>
  <c r="K143" i="34"/>
  <c r="K141" i="34"/>
  <c r="K140" i="34"/>
  <c r="K139" i="34"/>
  <c r="K137" i="34"/>
  <c r="H146" i="34"/>
  <c r="H145" i="34"/>
  <c r="E145" i="34" s="1"/>
  <c r="H144" i="34"/>
  <c r="E144" i="34" s="1"/>
  <c r="H143" i="34"/>
  <c r="H140" i="34"/>
  <c r="H139" i="34"/>
  <c r="H137" i="34"/>
  <c r="J142" i="34"/>
  <c r="I142" i="34"/>
  <c r="G142" i="34"/>
  <c r="F142" i="34"/>
  <c r="J138" i="34"/>
  <c r="J147" i="34" s="1"/>
  <c r="I138" i="34"/>
  <c r="G138" i="34"/>
  <c r="G147" i="34" s="1"/>
  <c r="F138" i="34"/>
  <c r="F147" i="34" l="1"/>
  <c r="E146" i="34"/>
  <c r="H138" i="34"/>
  <c r="H142" i="34"/>
  <c r="E140" i="34"/>
  <c r="K142" i="34"/>
  <c r="K138" i="34"/>
  <c r="I147" i="34"/>
  <c r="K147" i="34" l="1"/>
  <c r="H147" i="34"/>
  <c r="E135" i="34"/>
  <c r="E159" i="34" l="1"/>
  <c r="E142" i="34"/>
  <c r="E138" i="34"/>
  <c r="E126" i="34"/>
  <c r="E122" i="34"/>
  <c r="D105" i="34"/>
  <c r="E147" i="34" l="1"/>
  <c r="E130" i="34"/>
  <c r="E161" i="34" l="1"/>
  <c r="J1" i="34" l="1"/>
</calcChain>
</file>

<file path=xl/sharedStrings.xml><?xml version="1.0" encoding="utf-8"?>
<sst xmlns="http://schemas.openxmlformats.org/spreadsheetml/2006/main" count="253" uniqueCount="217">
  <si>
    <t>Numero addetti</t>
  </si>
  <si>
    <t>Ente/Azienda di appartenenza</t>
  </si>
  <si>
    <t>N° annuo di ore di impiego nel servizio</t>
  </si>
  <si>
    <t>Proprietà</t>
  </si>
  <si>
    <t>Denominazione</t>
  </si>
  <si>
    <t>Indirizzo</t>
  </si>
  <si>
    <t>Gestione</t>
  </si>
  <si>
    <t>B7 Servizi</t>
  </si>
  <si>
    <t>B8 Godimento beni di terzi</t>
  </si>
  <si>
    <t>B9 Personale</t>
  </si>
  <si>
    <t>B11 Variazioni rimanenze materie prime, sussidiarie, di consumo e di merci</t>
  </si>
  <si>
    <t>B12 Accantonamento per rischi</t>
  </si>
  <si>
    <t>B13 Altri accantonamenti</t>
  </si>
  <si>
    <t>B14 Oneri diversi di gestione</t>
  </si>
  <si>
    <t>COSTI OPERATIVI DIRETTI</t>
  </si>
  <si>
    <t>B6 Materie di consumo e merci (al netto di resi, abbuoni e sconti)</t>
  </si>
  <si>
    <t>…</t>
  </si>
  <si>
    <t>Comune di localizzazione</t>
  </si>
  <si>
    <t xml:space="preserve"> </t>
  </si>
  <si>
    <t>Descrizione</t>
  </si>
  <si>
    <t>Costo totale annuo</t>
  </si>
  <si>
    <t>Qualifica/mansione</t>
  </si>
  <si>
    <t>Totale altri contributi</t>
  </si>
  <si>
    <t>Altri contributi</t>
  </si>
  <si>
    <t>Totale ricavi per attività collaterali</t>
  </si>
  <si>
    <t>utilizzo infrastrutture per altri servizi</t>
  </si>
  <si>
    <t>Ricavi per attività collaterali</t>
  </si>
  <si>
    <t>Altro (specificare)</t>
  </si>
  <si>
    <t>frazione merceologica 2</t>
  </si>
  <si>
    <t>frazione merceologica 1</t>
  </si>
  <si>
    <t>Totale ricavi derivanti dal trattamento dei rifiuti</t>
  </si>
  <si>
    <t>attività 2</t>
  </si>
  <si>
    <t>Importo totale</t>
  </si>
  <si>
    <t>Voce di ricavo</t>
  </si>
  <si>
    <t>Anno di estinzione del mutuo</t>
  </si>
  <si>
    <t>Anno di accensione del mutuo</t>
  </si>
  <si>
    <t>Quota in c/interessi</t>
  </si>
  <si>
    <t>Quota in c/capitale</t>
  </si>
  <si>
    <t>Mutuo 2</t>
  </si>
  <si>
    <t>Mutuo 1</t>
  </si>
  <si>
    <t>RATEI DEI MUTUI PUBBLICI IN ESSERE</t>
  </si>
  <si>
    <t xml:space="preserve">Totale </t>
  </si>
  <si>
    <t>DETTAGLIO B9 - PERSONALE IMPIANTO</t>
  </si>
  <si>
    <t>Di cui costi comuni afferibili a più impianti (sistemi di SQA, sistemi gestionali di controllo, omologhe, accettazione rifiuti, costi generali di controllo e coordinamento, ecc.)</t>
  </si>
  <si>
    <t>Di cui altri costi operativi non aventi natura finanziaria o straordinaria (imposte, costi per promozione e comunicazione, ecc.)</t>
  </si>
  <si>
    <t>Totale costi operativi</t>
  </si>
  <si>
    <t>costituzione di un fondo per la gestione post operativa della discarica</t>
  </si>
  <si>
    <t>costituzione di un fondo per il ripristino dei siti</t>
  </si>
  <si>
    <t xml:space="preserve">costituzione di un fondo per la demolizione a fine vita del termovalorizzatore </t>
  </si>
  <si>
    <t>affitti immobili</t>
  </si>
  <si>
    <t>affitti di terreno</t>
  </si>
  <si>
    <t>assicurazioni e fideiussioni</t>
  </si>
  <si>
    <t>consulenze</t>
  </si>
  <si>
    <t>sorveglianza ambientale e analisi di laboratorio (monitoraggio e controllo richiesti da normative ambientali, monitoraggio delle emissioni, monitoraggio aria e suolo, ecc.)</t>
  </si>
  <si>
    <t>gestione dei mezzi (costi per carburante, manutenzione, ecc.)</t>
  </si>
  <si>
    <t>manutenzione e riparazioni</t>
  </si>
  <si>
    <t>Voce di costo</t>
  </si>
  <si>
    <t>Scheda tecnica dell'impianto</t>
  </si>
  <si>
    <t>CARATTERISTICHE TECNICO-GESTIONALI  DELL'IMPIANTO</t>
  </si>
  <si>
    <t>Tipologia impianto</t>
  </si>
  <si>
    <t>t_impianto_id</t>
  </si>
  <si>
    <t>CARATTERISTICHE GENERALI DELL'IMPIANTO</t>
  </si>
  <si>
    <t>Ricavo da vendita totale</t>
  </si>
  <si>
    <t>N. CV maturati nell'anno</t>
  </si>
  <si>
    <t>Coefficiente moltiplicatore relativo alla fonte</t>
  </si>
  <si>
    <t>Fonte di produzione</t>
  </si>
  <si>
    <t xml:space="preserve">Quantità di energia incentivata </t>
  </si>
  <si>
    <t>Quota di energia prodotta incentivata con CV</t>
  </si>
  <si>
    <t xml:space="preserve">DETTAGLIO VENDITA CERTIFICATI VERDI </t>
  </si>
  <si>
    <t>O.9</t>
  </si>
  <si>
    <t>di cui INC</t>
  </si>
  <si>
    <t>di cui CEC</t>
  </si>
  <si>
    <t>di cui CEI</t>
  </si>
  <si>
    <t>Ricavo da cessione totale</t>
  </si>
  <si>
    <t>Quantità di energia conferita</t>
  </si>
  <si>
    <t>Quota di energia oggetto di convenzione</t>
  </si>
  <si>
    <t>Data scadenza incentivo</t>
  </si>
  <si>
    <t>Data scadenza</t>
  </si>
  <si>
    <t>Data entata in vigore</t>
  </si>
  <si>
    <t>Convenzioni</t>
  </si>
  <si>
    <t xml:space="preserve">DETTAGLIO VENDITA ENERGIA IN CONVENZIONE CIP 6 </t>
  </si>
  <si>
    <t>O.8</t>
  </si>
  <si>
    <t xml:space="preserve">Totale ricavi </t>
  </si>
  <si>
    <t>Ricavi da vendita di biogas e metano</t>
  </si>
  <si>
    <t xml:space="preserve">Totale ricavi derivanti dalla produzione e vendita di energia </t>
  </si>
  <si>
    <t>Allegare documentazione relativa</t>
  </si>
  <si>
    <t>altri incentivi (da specificare)</t>
  </si>
  <si>
    <t>CIP6</t>
  </si>
  <si>
    <t>tariffa omnicomprensiva</t>
  </si>
  <si>
    <t>certificati verdi</t>
  </si>
  <si>
    <t>da ritiro dedicato</t>
  </si>
  <si>
    <t>da scambio sul posto</t>
  </si>
  <si>
    <t>da energia immessa in rete</t>
  </si>
  <si>
    <t>Ricavi da vendita di energia elettrica</t>
  </si>
  <si>
    <t>Ricavi da vendita di energia termica</t>
  </si>
  <si>
    <t>Importo totale [incentivata]</t>
  </si>
  <si>
    <t>Prezzo unitario euro/MWh</t>
  </si>
  <si>
    <t>Importo totale [venduta]</t>
  </si>
  <si>
    <t>Totale ricavi derivanti dal recupero dei rifiuti da incenerimento</t>
  </si>
  <si>
    <t>Quantità totale</t>
  </si>
  <si>
    <t xml:space="preserve">RICAVI </t>
  </si>
  <si>
    <t>O.7</t>
  </si>
  <si>
    <t>O.6</t>
  </si>
  <si>
    <t>O.5</t>
  </si>
  <si>
    <t>Di cui oneri ambientali (tasse SO2 e NOx)</t>
  </si>
  <si>
    <t>per futuri investimenti</t>
  </si>
  <si>
    <t xml:space="preserve"> oneri di occupazione di spazi ed aree pubbliche</t>
  </si>
  <si>
    <t xml:space="preserve"> affitto mezzi d’opera specializzati</t>
  </si>
  <si>
    <t>servizio di depurazione dei reflui scaricati in pubblica fognatura (acque reflue industriali incluse le acque di prima pioggia)</t>
  </si>
  <si>
    <t>smaltimento di residui vari derivanti dall’attività di smaltimento (scorie, percolato, fanghi da depurazione delle acque di abbattimento dei fumi, ecc.)</t>
  </si>
  <si>
    <t>terra e materiali da copertura</t>
  </si>
  <si>
    <t>materiale inerte</t>
  </si>
  <si>
    <t>disinfettanti</t>
  </si>
  <si>
    <t>agenti anticorrosivi delle turbine (talco, ipoclorito di sodio, acido solforico, ecc.)</t>
  </si>
  <si>
    <t>prodotti di additivazione per l’acqua della caldaie e delle torri di raffreddamento</t>
  </si>
  <si>
    <t>carburanti</t>
  </si>
  <si>
    <t>prelievo di acqua</t>
  </si>
  <si>
    <t>acquisto dei reagenti per la depurazione dei fumi (urea, bicarbonato, carbone attivo, ecc.)</t>
  </si>
  <si>
    <t xml:space="preserve"> fornitura di energia elettrica</t>
  </si>
  <si>
    <t>O.4</t>
  </si>
  <si>
    <t>Produzione biogas</t>
  </si>
  <si>
    <t>Numero di lotti</t>
  </si>
  <si>
    <t>Ore effettive di funzionamento annue</t>
  </si>
  <si>
    <t>Tecnologia di combustione</t>
  </si>
  <si>
    <t>Numero di linee</t>
  </si>
  <si>
    <t>O.2</t>
  </si>
  <si>
    <t>O.1</t>
  </si>
  <si>
    <r>
      <t>IMPIANTI (</t>
    </r>
    <r>
      <rPr>
        <b/>
        <sz val="14"/>
        <rFont val="Arial"/>
        <family val="2"/>
      </rPr>
      <t>impianti classificati D e R1:</t>
    </r>
    <r>
      <rPr>
        <b/>
        <sz val="14"/>
        <color indexed="10"/>
        <rFont val="Arial"/>
        <family val="2"/>
      </rPr>
      <t xml:space="preserve"> </t>
    </r>
    <r>
      <rPr>
        <b/>
        <sz val="14"/>
        <rFont val="Arial"/>
        <family val="2"/>
      </rPr>
      <t>discariche, termovalorizzatori, ecc., esclusi gli ALTRI IMPIANTI)</t>
    </r>
  </si>
  <si>
    <t>Tab. O</t>
  </si>
  <si>
    <t>ANNO RENDICONTATO</t>
  </si>
  <si>
    <t>Altri contributi (specificare): …..</t>
  </si>
  <si>
    <t>altri ricavi (specificare): …..</t>
  </si>
  <si>
    <t>subtotale B6</t>
  </si>
  <si>
    <t>subtotale B7</t>
  </si>
  <si>
    <t>subtotale B8</t>
  </si>
  <si>
    <t>Quantità (con unità di misura)</t>
  </si>
  <si>
    <r>
      <t>Di cui oneri di mitigazione ambientale</t>
    </r>
    <r>
      <rPr>
        <i/>
        <sz val="10"/>
        <rFont val="Verdana"/>
        <family val="2"/>
      </rPr>
      <t xml:space="preserve"> </t>
    </r>
  </si>
  <si>
    <t>Voci di dettaglio</t>
  </si>
  <si>
    <t>subtotale B13</t>
  </si>
  <si>
    <t>subtotale B14</t>
  </si>
  <si>
    <t>Ricavi derivanti dal trattamento dei rifiuti urbani</t>
  </si>
  <si>
    <t>Ricavi derivanti dal trattamento dei rifiuti speciali</t>
  </si>
  <si>
    <t>heat_scheda.hlsx</t>
  </si>
  <si>
    <t>Capacità termica complessiva (MWt)</t>
  </si>
  <si>
    <t>Capacità nominale di smaltimento (ton/h)</t>
  </si>
  <si>
    <t>Potere calorifico inferiore di progetto di riferimento (Kcal/Kg)</t>
  </si>
  <si>
    <t>Potere calorifico inferiore medio - rifiuto urbano (Kcal/Kg)</t>
  </si>
  <si>
    <t>Potere calorifico inferiore per tipologia di rifiuto (Kcal/Kg)</t>
  </si>
  <si>
    <t>Potenza elettrica nominale (installata) (MWh)</t>
  </si>
  <si>
    <t>Volumetria autorizzata (ton/anno)</t>
  </si>
  <si>
    <t>Capacità residua (ton)</t>
  </si>
  <si>
    <t>Indennità ambientali</t>
  </si>
  <si>
    <t>Imposte e tasse locali</t>
  </si>
  <si>
    <t>canone derivazione idrica</t>
  </si>
  <si>
    <t>Ricavi derivanti dal recupero dei residui da incenerimento</t>
  </si>
  <si>
    <t>Quantità totale (MWh)</t>
  </si>
  <si>
    <r>
      <t xml:space="preserve">Quantità </t>
    </r>
    <r>
      <rPr>
        <sz val="9"/>
        <color theme="0"/>
        <rFont val="Calibri"/>
        <family val="2"/>
        <scheme val="minor"/>
      </rPr>
      <t>venduta MWh</t>
    </r>
  </si>
  <si>
    <r>
      <t xml:space="preserve">Quantità </t>
    </r>
    <r>
      <rPr>
        <sz val="9"/>
        <color theme="0"/>
        <rFont val="Calibri"/>
        <family val="2"/>
        <scheme val="minor"/>
      </rPr>
      <t>incentivata MWh</t>
    </r>
  </si>
  <si>
    <t>Ricavi da incentivi da fonti rinnovabili</t>
  </si>
  <si>
    <t>N. CV venduti nell'anno (maturati in anni precedenti)(*)</t>
  </si>
  <si>
    <t>Voce di costo corrispondente (da B6 a B14)</t>
  </si>
  <si>
    <t>Importo totale (€)</t>
  </si>
  <si>
    <t>Importo (€)</t>
  </si>
  <si>
    <t>Discarica per rifiuti non pericoloosi</t>
  </si>
  <si>
    <t>CO.SE.A. Consorzio Sevizi Ambientali</t>
  </si>
  <si>
    <t>Gaggio Montano (BO)</t>
  </si>
  <si>
    <t xml:space="preserve">Loc. Ca' dei Ladri 253 - Silla </t>
  </si>
  <si>
    <t>5 Settori</t>
  </si>
  <si>
    <t>813 kwh</t>
  </si>
  <si>
    <t>fornitura di gas GPL</t>
  </si>
  <si>
    <t xml:space="preserve">materiale di consumo </t>
  </si>
  <si>
    <t>altro:</t>
  </si>
  <si>
    <t>varie di gestione discarica</t>
  </si>
  <si>
    <t>compensi a amministratori e sindaci</t>
  </si>
  <si>
    <t>corrispettivi art. 9 statuto ( Disagio Ambientale)</t>
  </si>
  <si>
    <t>utenze uffici</t>
  </si>
  <si>
    <t>Spese di gestione immobili</t>
  </si>
  <si>
    <t>Costi accessori, formazione del personale, varie di gestione</t>
  </si>
  <si>
    <t>gestione servizi informatici</t>
  </si>
  <si>
    <t xml:space="preserve">Spese servizi diversi </t>
  </si>
  <si>
    <t>abbonamenti giornali e riviste</t>
  </si>
  <si>
    <t xml:space="preserve">Contributi associativi </t>
  </si>
  <si>
    <t>fondo svalutazione crediti</t>
  </si>
  <si>
    <t>CO.SE.A Consorzio Servizi Ambientali</t>
  </si>
  <si>
    <t>OPERAI</t>
  </si>
  <si>
    <t>CAPO SQUADRA</t>
  </si>
  <si>
    <t>ADDETTO UFFICIO TECNICO</t>
  </si>
  <si>
    <t>ADDETTI PESA</t>
  </si>
  <si>
    <t>RESP. GESTIONE OPERATIVA IMPIANTO</t>
  </si>
  <si>
    <t>RESP. SETTORE TECNICO</t>
  </si>
  <si>
    <t>ADDETTO UFF. ACQUISTI E NORM. AMBIENTALE</t>
  </si>
  <si>
    <t>ADDETTO COMUNICAZIONE AMBIENTALE</t>
  </si>
  <si>
    <t>ADDETTO CERTIFICAZIONI DI QUALITA' ISO14001-2004 - EMAS</t>
  </si>
  <si>
    <t>ADDETTO BACK OFFICE PESA</t>
  </si>
  <si>
    <t>ADDETTI UFFICIO SEGRETERIA AFFARI GENERALI PROTOCOLLO</t>
  </si>
  <si>
    <t>ADDETTI UFFICIO AMMINISTRAZIONE E FINANZA</t>
  </si>
  <si>
    <t>DIRETTORE GENERALE</t>
  </si>
  <si>
    <t>Smaltimento ru</t>
  </si>
  <si>
    <t>Smaltimento rs</t>
  </si>
  <si>
    <t>Spese di rappresentanza</t>
  </si>
  <si>
    <t>Varie di gestione</t>
  </si>
  <si>
    <t>Imposte e tasse</t>
  </si>
  <si>
    <t>100.888 tn</t>
  </si>
  <si>
    <t>3.160.335 Nmc</t>
  </si>
  <si>
    <t>66 MWh</t>
  </si>
  <si>
    <t>5.451 lt</t>
  </si>
  <si>
    <t>1.798 Mc</t>
  </si>
  <si>
    <t>81.031 lt</t>
  </si>
  <si>
    <t>329 Tonn</t>
  </si>
  <si>
    <t>1.523 Tonn</t>
  </si>
  <si>
    <t>altro (macchine elettroniche e auto)</t>
  </si>
  <si>
    <t>29.395 tn</t>
  </si>
  <si>
    <t>5.810 tn</t>
  </si>
  <si>
    <t>rimborsi diversi</t>
  </si>
  <si>
    <t>locazione immobili</t>
  </si>
  <si>
    <t>quote associative</t>
  </si>
  <si>
    <t>133.705 tn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</si>
</sst>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_-* #,##0_-;\-* #,##0_-;_-* &quot;-&quot;_-;_-@_-"/>
    <numFmt numFmtId="165" formatCode="_-&quot;€&quot;\ * #,##0.00_-;\-&quot;€&quot;\ * #,##0.00_-;_-&quot;€&quot;\ * &quot;-&quot;??_-;_-@_-"/>
    <numFmt numFmtId="166" formatCode="_-* #,##0.00_-;\-* #,##0.00_-;_-* &quot;-&quot;??_-;_-@_-"/>
    <numFmt numFmtId="167" formatCode="_-&quot;L.&quot;\ * #,##0_-;\-&quot;L.&quot;\ * #,##0_-;_-&quot;L.&quot;\ * &quot;-&quot;_-;_-@_-"/>
    <numFmt numFmtId="168" formatCode="0.0%"/>
    <numFmt numFmtId="169" formatCode="#,###.0"/>
    <numFmt numFmtId="170" formatCode="#,##0.000"/>
    <numFmt numFmtId="171" formatCode="#,##0_);\(#,##0\)"/>
    <numFmt numFmtId="172" formatCode="0.0&quot;x&quot;;@_)"/>
    <numFmt numFmtId="173" formatCode="#,##0;\(#,##0\);\-"/>
    <numFmt numFmtId="174" formatCode="&quot;L.&quot;#,##0"/>
    <numFmt numFmtId="175" formatCode="#,##0.0_);\(#,##0.0\)"/>
    <numFmt numFmtId="176" formatCode="#,##0_ ;\-#,##0\ ;\-"/>
    <numFmt numFmtId="177" formatCode="#,##0;[Red]\(#,##0\)"/>
    <numFmt numFmtId="178" formatCode="0.00%;[Red]\-0.00%"/>
    <numFmt numFmtId="179" formatCode="dd\ mmm\ yy"/>
    <numFmt numFmtId="180" formatCode="0%;[Red]\-0%"/>
    <numFmt numFmtId="181" formatCode="_(* #,##0_);_(* \(#,##0\);_(* &quot;-&quot;_);_(@_)"/>
    <numFmt numFmtId="182" formatCode="0.00_)"/>
    <numFmt numFmtId="183" formatCode="#,##0\ \ ;[Red]\-\ #,##0\ \ ;\-"/>
    <numFmt numFmtId="184" formatCode="#,##0.00_ ;[Red]\-#,##0.00;\-"/>
    <numFmt numFmtId="185" formatCode="_-* #,##0\ _F_-;\-* #,##0\ _F_-;_-* &quot;-&quot;\ _F_-;_-@_-"/>
    <numFmt numFmtId="186" formatCode="_-* #,##0.00\ _F_-;\-* #,##0.00\ _F_-;_-* &quot;-&quot;??\ _F_-;_-@_-"/>
    <numFmt numFmtId="187" formatCode="_-* #,##0\ &quot;F&quot;_-;\-* #,##0\ &quot;F&quot;_-;_-* &quot;-&quot;\ &quot;F&quot;_-;_-@_-"/>
    <numFmt numFmtId="188" formatCode="_-* #,##0.00\ &quot;F&quot;_-;\-* #,##0.00\ &quot;F&quot;_-;_-* &quot;-&quot;??\ &quot;F&quot;_-;_-@_-"/>
    <numFmt numFmtId="189" formatCode="0.00_ ;[Red]\-0.00\ "/>
    <numFmt numFmtId="190" formatCode="_-* #,##0.0_-;\-* #,##0.0_-;_-* &quot;-&quot;_-;_-@_-"/>
    <numFmt numFmtId="191" formatCode="#,##0.0"/>
  </numFmts>
  <fonts count="11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10"/>
      <name val="Verdana"/>
      <family val="2"/>
    </font>
    <font>
      <sz val="10"/>
      <color indexed="12"/>
      <name val="Verdana"/>
      <family val="2"/>
    </font>
    <font>
      <b/>
      <sz val="10"/>
      <name val="MS Sans Serif"/>
      <family val="2"/>
    </font>
    <font>
      <sz val="10"/>
      <name val="MS Sans Serif"/>
      <family val="2"/>
    </font>
    <font>
      <i/>
      <sz val="12"/>
      <color indexed="48"/>
      <name val="Arial"/>
      <family val="2"/>
    </font>
    <font>
      <sz val="10"/>
      <name val="Humanst521 BT"/>
      <family val="2"/>
    </font>
    <font>
      <sz val="10"/>
      <name val="Verdana"/>
      <family val="2"/>
    </font>
    <font>
      <sz val="9"/>
      <color indexed="55"/>
      <name val="Verdana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7"/>
      <name val="Palatino"/>
      <family val="1"/>
    </font>
    <font>
      <sz val="9"/>
      <color indexed="12"/>
      <name val="Verdana"/>
      <family val="2"/>
    </font>
    <font>
      <sz val="9"/>
      <name val="Verdana"/>
      <family val="2"/>
    </font>
    <font>
      <sz val="9"/>
      <color indexed="10"/>
      <name val="Verdana"/>
      <family val="2"/>
    </font>
    <font>
      <sz val="10"/>
      <color indexed="23"/>
      <name val="Verdana"/>
      <family val="2"/>
    </font>
    <font>
      <sz val="10"/>
      <color indexed="55"/>
      <name val="Verdana"/>
      <family val="2"/>
    </font>
    <font>
      <sz val="10"/>
      <color indexed="62"/>
      <name val="Verdana"/>
      <family val="2"/>
    </font>
    <font>
      <sz val="10"/>
      <color indexed="48"/>
      <name val="Arial"/>
      <family val="2"/>
    </font>
    <font>
      <sz val="10"/>
      <color indexed="10"/>
      <name val="Times New Roman"/>
      <family val="1"/>
    </font>
    <font>
      <sz val="10"/>
      <color indexed="12"/>
      <name val="Arial"/>
      <family val="2"/>
    </font>
    <font>
      <sz val="10"/>
      <color indexed="12"/>
      <name val="Times New Roman"/>
      <family val="1"/>
    </font>
    <font>
      <b/>
      <sz val="9"/>
      <color indexed="9"/>
      <name val="Verdana"/>
      <family val="2"/>
    </font>
    <font>
      <b/>
      <sz val="18"/>
      <name val="Times New Roman"/>
      <family val="1"/>
    </font>
    <font>
      <sz val="12"/>
      <name val="Helv"/>
    </font>
    <font>
      <i/>
      <sz val="10"/>
      <color indexed="16"/>
      <name val="Times New Roman"/>
      <family val="1"/>
    </font>
    <font>
      <sz val="10"/>
      <name val="Courier"/>
      <family val="3"/>
    </font>
    <font>
      <sz val="12"/>
      <name val="Times New Roman"/>
      <family val="1"/>
    </font>
    <font>
      <sz val="8"/>
      <name val="Helvetica-Narrow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1"/>
      <color indexed="9"/>
      <name val="Arial"/>
      <family val="2"/>
    </font>
    <font>
      <b/>
      <i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i/>
      <sz val="22"/>
      <color indexed="15"/>
      <name val="Arial"/>
      <family val="2"/>
    </font>
    <font>
      <sz val="12"/>
      <color indexed="9"/>
      <name val="Arial"/>
      <family val="2"/>
    </font>
    <font>
      <i/>
      <sz val="12"/>
      <color indexed="9"/>
      <name val="Arial"/>
      <family val="2"/>
    </font>
    <font>
      <sz val="11"/>
      <color indexed="9"/>
      <name val="Arial"/>
      <family val="2"/>
    </font>
    <font>
      <i/>
      <sz val="11"/>
      <color indexed="9"/>
      <name val="Arial"/>
      <family val="2"/>
    </font>
    <font>
      <b/>
      <i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b/>
      <sz val="14"/>
      <name val="Times New Roman"/>
      <family val="1"/>
    </font>
    <font>
      <b/>
      <sz val="12"/>
      <name val="MS Sans Serif"/>
      <family val="2"/>
    </font>
    <font>
      <b/>
      <sz val="9"/>
      <name val="Verdana"/>
      <family val="2"/>
    </font>
    <font>
      <b/>
      <sz val="14"/>
      <name val="MS Sans Serif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14"/>
      <color indexed="62"/>
      <name val="Arial"/>
      <family val="2"/>
    </font>
    <font>
      <sz val="10"/>
      <name val="Tahoma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9"/>
      <name val="Tahoma"/>
      <family val="2"/>
    </font>
    <font>
      <sz val="8"/>
      <name val="Tahoma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2"/>
      <name val="Arial                         "/>
    </font>
    <font>
      <sz val="8"/>
      <name val="Arial                         "/>
    </font>
    <font>
      <b/>
      <sz val="8"/>
      <name val="Arial                         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b/>
      <i/>
      <sz val="9"/>
      <color indexed="10"/>
      <name val="Verdana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53"/>
      <name val="Calibri"/>
      <family val="2"/>
    </font>
    <font>
      <sz val="12"/>
      <name val="Frutiger 55"/>
    </font>
    <font>
      <sz val="11"/>
      <color indexed="60"/>
      <name val="Calibri"/>
      <family val="2"/>
    </font>
    <font>
      <b/>
      <i/>
      <sz val="16"/>
      <name val="Helv"/>
    </font>
    <font>
      <sz val="9"/>
      <color indexed="20"/>
      <name val="Arial"/>
      <family val="2"/>
    </font>
    <font>
      <sz val="8"/>
      <color indexed="20"/>
      <name val="Arial"/>
      <family val="2"/>
    </font>
    <font>
      <sz val="10"/>
      <name val="Arial Narrow"/>
      <family val="2"/>
    </font>
    <font>
      <sz val="11"/>
      <color indexed="10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9"/>
      <color indexed="61"/>
      <name val="Arial"/>
      <family val="2"/>
    </font>
    <font>
      <b/>
      <sz val="14"/>
      <name val="Arial"/>
      <family val="2"/>
    </font>
    <font>
      <sz val="10"/>
      <color theme="7" tint="-0.249977111117893"/>
      <name val="Arial"/>
      <family val="2"/>
    </font>
    <font>
      <b/>
      <sz val="12"/>
      <color theme="7" tint="-0.249977111117893"/>
      <name val="Arial"/>
      <family val="2"/>
    </font>
    <font>
      <sz val="9"/>
      <name val="Arial"/>
      <family val="2"/>
    </font>
    <font>
      <sz val="10"/>
      <name val="Symbol"/>
      <family val="1"/>
      <charset val="2"/>
    </font>
    <font>
      <sz val="11"/>
      <name val="Symbol"/>
      <family val="1"/>
      <charset val="2"/>
    </font>
    <font>
      <b/>
      <sz val="9"/>
      <color indexed="9"/>
      <name val="Arial"/>
      <family val="2"/>
    </font>
    <font>
      <sz val="9"/>
      <color indexed="61"/>
      <name val="Arial"/>
      <family val="2"/>
    </font>
    <font>
      <b/>
      <sz val="9"/>
      <color indexed="18"/>
      <name val="Arial"/>
      <family val="2"/>
    </font>
    <font>
      <b/>
      <sz val="12"/>
      <color indexed="10"/>
      <name val="Arial"/>
      <family val="2"/>
    </font>
    <font>
      <b/>
      <sz val="14"/>
      <color indexed="10"/>
      <name val="Arial"/>
      <family val="2"/>
    </font>
    <font>
      <sz val="10"/>
      <color theme="5"/>
      <name val="Arial"/>
      <family val="2"/>
    </font>
    <font>
      <b/>
      <sz val="14"/>
      <color theme="3"/>
      <name val="Arial"/>
      <family val="2"/>
    </font>
    <font>
      <b/>
      <sz val="12"/>
      <color theme="3"/>
      <name val="Arial"/>
      <family val="2"/>
    </font>
    <font>
      <sz val="10"/>
      <color theme="3"/>
      <name val="Arial"/>
      <family val="2"/>
    </font>
    <font>
      <sz val="10"/>
      <color indexed="18"/>
      <name val="Arial"/>
      <family val="2"/>
    </font>
    <font>
      <i/>
      <sz val="9"/>
      <name val="Arial"/>
      <family val="2"/>
    </font>
    <font>
      <i/>
      <sz val="10"/>
      <name val="Verdana"/>
      <family val="2"/>
    </font>
    <font>
      <sz val="9"/>
      <color indexed="9"/>
      <name val="Arial"/>
      <family val="2"/>
    </font>
    <font>
      <sz val="9"/>
      <color theme="0"/>
      <name val="Arial"/>
      <family val="2"/>
    </font>
    <font>
      <sz val="9"/>
      <color theme="0"/>
      <name val="Calibri"/>
      <family val="2"/>
      <scheme val="minor"/>
    </font>
    <font>
      <sz val="9"/>
      <color indexed="18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5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gray125">
        <fgColor indexed="13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3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gray0625">
        <fgColor indexed="15"/>
      </patternFill>
    </fill>
    <fill>
      <patternFill patternType="solid">
        <fgColor indexed="50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3"/>
      </patternFill>
    </fill>
    <fill>
      <patternFill patternType="solid">
        <fgColor indexed="21"/>
        <bgColor indexed="64"/>
      </patternFill>
    </fill>
    <fill>
      <patternFill patternType="solid">
        <fgColor indexed="37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55"/>
      </bottom>
      <diagonal/>
    </border>
    <border>
      <left/>
      <right/>
      <top/>
      <bottom style="hair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9"/>
      </top>
      <bottom style="thick">
        <color indexed="9"/>
      </bottom>
      <diagonal/>
    </border>
    <border>
      <left style="medium">
        <color indexed="9"/>
      </left>
      <right style="medium">
        <color indexed="9"/>
      </right>
      <top style="thin">
        <color indexed="9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ck">
        <color indexed="9"/>
      </top>
      <bottom style="medium">
        <color indexed="22"/>
      </bottom>
      <diagonal/>
    </border>
    <border>
      <left/>
      <right/>
      <top style="medium">
        <color indexed="41"/>
      </top>
      <bottom style="medium">
        <color indexed="48"/>
      </bottom>
      <diagonal/>
    </border>
    <border>
      <left/>
      <right/>
      <top style="medium">
        <color indexed="22"/>
      </top>
      <bottom/>
      <diagonal/>
    </border>
    <border>
      <left/>
      <right/>
      <top style="thick">
        <color indexed="9"/>
      </top>
      <bottom style="medium">
        <color indexed="48"/>
      </bottom>
      <diagonal/>
    </border>
    <border>
      <left/>
      <right/>
      <top/>
      <bottom style="medium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3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</borders>
  <cellStyleXfs count="447">
    <xf numFmtId="0" fontId="0" fillId="0" borderId="0"/>
    <xf numFmtId="171" fontId="3" fillId="2" borderId="1"/>
    <xf numFmtId="171" fontId="4" fillId="0" borderId="0"/>
    <xf numFmtId="168" fontId="3" fillId="2" borderId="1"/>
    <xf numFmtId="168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54" fillId="0" borderId="0"/>
    <xf numFmtId="0" fontId="54" fillId="0" borderId="0"/>
    <xf numFmtId="0" fontId="58" fillId="0" borderId="0"/>
    <xf numFmtId="0" fontId="1" fillId="3" borderId="0"/>
    <xf numFmtId="0" fontId="58" fillId="0" borderId="0"/>
    <xf numFmtId="0" fontId="58" fillId="0" borderId="0"/>
    <xf numFmtId="0" fontId="58" fillId="0" borderId="0"/>
    <xf numFmtId="0" fontId="1" fillId="3" borderId="0"/>
    <xf numFmtId="0" fontId="58" fillId="0" borderId="0"/>
    <xf numFmtId="0" fontId="53" fillId="3" borderId="0"/>
    <xf numFmtId="0" fontId="58" fillId="0" borderId="0"/>
    <xf numFmtId="0" fontId="58" fillId="0" borderId="0"/>
    <xf numFmtId="0" fontId="58" fillId="0" borderId="0"/>
    <xf numFmtId="0" fontId="53" fillId="3" borderId="0"/>
    <xf numFmtId="0" fontId="58" fillId="0" borderId="0"/>
    <xf numFmtId="0" fontId="59" fillId="3" borderId="0"/>
    <xf numFmtId="0" fontId="58" fillId="0" borderId="0"/>
    <xf numFmtId="0" fontId="58" fillId="0" borderId="0"/>
    <xf numFmtId="0" fontId="58" fillId="0" borderId="0"/>
    <xf numFmtId="0" fontId="59" fillId="3" borderId="0"/>
    <xf numFmtId="0" fontId="58" fillId="0" borderId="0"/>
    <xf numFmtId="0" fontId="52" fillId="3" borderId="0"/>
    <xf numFmtId="0" fontId="60" fillId="3" borderId="0"/>
    <xf numFmtId="0" fontId="60" fillId="3" borderId="0"/>
    <xf numFmtId="0" fontId="60" fillId="3" borderId="0"/>
    <xf numFmtId="0" fontId="52" fillId="3" borderId="0"/>
    <xf numFmtId="0" fontId="52" fillId="3" borderId="0"/>
    <xf numFmtId="0" fontId="60" fillId="3" borderId="0"/>
    <xf numFmtId="0" fontId="52" fillId="3" borderId="0"/>
    <xf numFmtId="0" fontId="58" fillId="0" borderId="0"/>
    <xf numFmtId="0" fontId="58" fillId="0" borderId="0"/>
    <xf numFmtId="0" fontId="58" fillId="0" borderId="0"/>
    <xf numFmtId="0" fontId="52" fillId="3" borderId="0"/>
    <xf numFmtId="0" fontId="60" fillId="3" borderId="0"/>
    <xf numFmtId="0" fontId="60" fillId="3" borderId="0"/>
    <xf numFmtId="0" fontId="60" fillId="3" borderId="0"/>
    <xf numFmtId="0" fontId="52" fillId="3" borderId="0"/>
    <xf numFmtId="0" fontId="52" fillId="3" borderId="0"/>
    <xf numFmtId="0" fontId="60" fillId="3" borderId="0"/>
    <xf numFmtId="0" fontId="52" fillId="3" borderId="0"/>
    <xf numFmtId="0" fontId="61" fillId="0" borderId="0"/>
    <xf numFmtId="0" fontId="56" fillId="3" borderId="0"/>
    <xf numFmtId="0" fontId="61" fillId="0" borderId="0"/>
    <xf numFmtId="0" fontId="61" fillId="0" borderId="0"/>
    <xf numFmtId="0" fontId="61" fillId="0" borderId="0"/>
    <xf numFmtId="0" fontId="56" fillId="3" borderId="0"/>
    <xf numFmtId="0" fontId="61" fillId="0" borderId="0"/>
    <xf numFmtId="0" fontId="55" fillId="3" borderId="0"/>
    <xf numFmtId="0" fontId="61" fillId="0" borderId="0"/>
    <xf numFmtId="0" fontId="61" fillId="0" borderId="0"/>
    <xf numFmtId="0" fontId="61" fillId="0" borderId="0"/>
    <xf numFmtId="0" fontId="55" fillId="3" borderId="0"/>
    <xf numFmtId="0" fontId="62" fillId="0" borderId="0"/>
    <xf numFmtId="0" fontId="63" fillId="3" borderId="0"/>
    <xf numFmtId="0" fontId="63" fillId="3" borderId="0"/>
    <xf numFmtId="0" fontId="63" fillId="3" borderId="0"/>
    <xf numFmtId="0" fontId="63" fillId="3" borderId="0"/>
    <xf numFmtId="0" fontId="63" fillId="3" borderId="0"/>
    <xf numFmtId="0" fontId="62" fillId="0" borderId="0"/>
    <xf numFmtId="0" fontId="62" fillId="0" borderId="0"/>
    <xf numFmtId="0" fontId="62" fillId="0" borderId="0"/>
    <xf numFmtId="0" fontId="63" fillId="3" borderId="0"/>
    <xf numFmtId="0" fontId="63" fillId="3" borderId="0"/>
    <xf numFmtId="0" fontId="63" fillId="3" borderId="0"/>
    <xf numFmtId="0" fontId="63" fillId="3" borderId="0"/>
    <xf numFmtId="0" fontId="63" fillId="3" borderId="0"/>
    <xf numFmtId="183" fontId="58" fillId="0" borderId="2"/>
    <xf numFmtId="184" fontId="54" fillId="4" borderId="3"/>
    <xf numFmtId="189" fontId="54" fillId="5" borderId="0"/>
    <xf numFmtId="189" fontId="54" fillId="5" borderId="0"/>
    <xf numFmtId="183" fontId="58" fillId="0" borderId="2"/>
    <xf numFmtId="183" fontId="58" fillId="0" borderId="2"/>
    <xf numFmtId="183" fontId="58" fillId="0" borderId="2"/>
    <xf numFmtId="184" fontId="54" fillId="4" borderId="3"/>
    <xf numFmtId="0" fontId="58" fillId="0" borderId="0"/>
    <xf numFmtId="0" fontId="59" fillId="4" borderId="0"/>
    <xf numFmtId="0" fontId="59" fillId="4" borderId="4"/>
    <xf numFmtId="0" fontId="59" fillId="4" borderId="4"/>
    <xf numFmtId="0" fontId="58" fillId="0" borderId="0"/>
    <xf numFmtId="0" fontId="58" fillId="0" borderId="0"/>
    <xf numFmtId="0" fontId="58" fillId="0" borderId="0"/>
    <xf numFmtId="0" fontId="59" fillId="4" borderId="0"/>
    <xf numFmtId="0" fontId="58" fillId="0" borderId="0"/>
    <xf numFmtId="0" fontId="1" fillId="3" borderId="0"/>
    <xf numFmtId="0" fontId="58" fillId="0" borderId="0"/>
    <xf numFmtId="0" fontId="58" fillId="0" borderId="0"/>
    <xf numFmtId="0" fontId="58" fillId="0" borderId="0"/>
    <xf numFmtId="0" fontId="1" fillId="3" borderId="0"/>
    <xf numFmtId="0" fontId="58" fillId="0" borderId="0"/>
    <xf numFmtId="0" fontId="53" fillId="3" borderId="0"/>
    <xf numFmtId="0" fontId="58" fillId="0" borderId="0"/>
    <xf numFmtId="0" fontId="58" fillId="0" borderId="0"/>
    <xf numFmtId="0" fontId="58" fillId="0" borderId="0"/>
    <xf numFmtId="0" fontId="53" fillId="3" borderId="0"/>
    <xf numFmtId="0" fontId="58" fillId="0" borderId="0"/>
    <xf numFmtId="0" fontId="59" fillId="3" borderId="0"/>
    <xf numFmtId="0" fontId="58" fillId="0" borderId="0"/>
    <xf numFmtId="0" fontId="58" fillId="0" borderId="0"/>
    <xf numFmtId="0" fontId="58" fillId="0" borderId="0"/>
    <xf numFmtId="0" fontId="59" fillId="3" borderId="0"/>
    <xf numFmtId="0" fontId="58" fillId="0" borderId="0"/>
    <xf numFmtId="0" fontId="54" fillId="3" borderId="0"/>
    <xf numFmtId="0" fontId="58" fillId="0" borderId="0"/>
    <xf numFmtId="0" fontId="58" fillId="0" borderId="0"/>
    <xf numFmtId="0" fontId="58" fillId="0" borderId="0"/>
    <xf numFmtId="0" fontId="54" fillId="3" borderId="0"/>
    <xf numFmtId="0" fontId="61" fillId="0" borderId="0"/>
    <xf numFmtId="0" fontId="56" fillId="3" borderId="0"/>
    <xf numFmtId="0" fontId="61" fillId="0" borderId="0"/>
    <xf numFmtId="0" fontId="61" fillId="0" borderId="0"/>
    <xf numFmtId="0" fontId="61" fillId="0" borderId="0"/>
    <xf numFmtId="0" fontId="56" fillId="3" borderId="0"/>
    <xf numFmtId="0" fontId="61" fillId="0" borderId="0"/>
    <xf numFmtId="0" fontId="55" fillId="3" borderId="0"/>
    <xf numFmtId="0" fontId="61" fillId="0" borderId="0"/>
    <xf numFmtId="0" fontId="61" fillId="0" borderId="0"/>
    <xf numFmtId="0" fontId="61" fillId="0" borderId="0"/>
    <xf numFmtId="0" fontId="55" fillId="3" borderId="0"/>
    <xf numFmtId="0" fontId="62" fillId="0" borderId="0"/>
    <xf numFmtId="0" fontId="63" fillId="3" borderId="0"/>
    <xf numFmtId="0" fontId="63" fillId="3" borderId="0"/>
    <xf numFmtId="0" fontId="63" fillId="3" borderId="0"/>
    <xf numFmtId="0" fontId="63" fillId="3" borderId="0"/>
    <xf numFmtId="0" fontId="63" fillId="3" borderId="0"/>
    <xf numFmtId="0" fontId="62" fillId="0" borderId="0"/>
    <xf numFmtId="0" fontId="62" fillId="0" borderId="0"/>
    <xf numFmtId="0" fontId="62" fillId="0" borderId="0"/>
    <xf numFmtId="0" fontId="63" fillId="3" borderId="0"/>
    <xf numFmtId="0" fontId="63" fillId="3" borderId="0"/>
    <xf numFmtId="0" fontId="63" fillId="3" borderId="0"/>
    <xf numFmtId="0" fontId="63" fillId="3" borderId="0"/>
    <xf numFmtId="0" fontId="63" fillId="3" borderId="0"/>
    <xf numFmtId="0" fontId="54" fillId="0" borderId="0"/>
    <xf numFmtId="0" fontId="64" fillId="6" borderId="0" applyNumberFormat="0" applyBorder="0" applyAlignment="0" applyProtection="0"/>
    <xf numFmtId="0" fontId="64" fillId="7" borderId="0" applyNumberFormat="0" applyBorder="0" applyAlignment="0" applyProtection="0"/>
    <xf numFmtId="0" fontId="64" fillId="8" borderId="0" applyNumberFormat="0" applyBorder="0" applyAlignment="0" applyProtection="0"/>
    <xf numFmtId="0" fontId="64" fillId="9" borderId="0" applyNumberFormat="0" applyBorder="0" applyAlignment="0" applyProtection="0"/>
    <xf numFmtId="0" fontId="64" fillId="6" borderId="0" applyNumberFormat="0" applyBorder="0" applyAlignment="0" applyProtection="0"/>
    <xf numFmtId="0" fontId="64" fillId="10" borderId="0" applyNumberFormat="0" applyBorder="0" applyAlignment="0" applyProtection="0"/>
    <xf numFmtId="0" fontId="64" fillId="6" borderId="0" applyNumberFormat="0" applyBorder="0" applyAlignment="0" applyProtection="0"/>
    <xf numFmtId="0" fontId="64" fillId="10" borderId="0" applyNumberFormat="0" applyBorder="0" applyAlignment="0" applyProtection="0"/>
    <xf numFmtId="0" fontId="64" fillId="11" borderId="0" applyNumberFormat="0" applyBorder="0" applyAlignment="0" applyProtection="0"/>
    <xf numFmtId="0" fontId="64" fillId="12" borderId="0" applyNumberFormat="0" applyBorder="0" applyAlignment="0" applyProtection="0"/>
    <xf numFmtId="0" fontId="64" fillId="13" borderId="0" applyNumberFormat="0" applyBorder="0" applyAlignment="0" applyProtection="0"/>
    <xf numFmtId="0" fontId="64" fillId="14" borderId="0" applyNumberFormat="0" applyBorder="0" applyAlignment="0" applyProtection="0"/>
    <xf numFmtId="0" fontId="64" fillId="15" borderId="0" applyNumberFormat="0" applyBorder="0" applyAlignment="0" applyProtection="0"/>
    <xf numFmtId="0" fontId="64" fillId="7" borderId="0" applyNumberFormat="0" applyBorder="0" applyAlignment="0" applyProtection="0"/>
    <xf numFmtId="0" fontId="64" fillId="16" borderId="0" applyNumberFormat="0" applyBorder="0" applyAlignment="0" applyProtection="0"/>
    <xf numFmtId="0" fontId="64" fillId="17" borderId="0" applyNumberFormat="0" applyBorder="0" applyAlignment="0" applyProtection="0"/>
    <xf numFmtId="0" fontId="64" fillId="15" borderId="0" applyNumberFormat="0" applyBorder="0" applyAlignment="0" applyProtection="0"/>
    <xf numFmtId="0" fontId="64" fillId="14" borderId="0" applyNumberFormat="0" applyBorder="0" applyAlignment="0" applyProtection="0"/>
    <xf numFmtId="0" fontId="64" fillId="18" borderId="0" applyNumberFormat="0" applyBorder="0" applyAlignment="0" applyProtection="0"/>
    <xf numFmtId="0" fontId="64" fillId="7" borderId="0" applyNumberFormat="0" applyBorder="0" applyAlignment="0" applyProtection="0"/>
    <xf numFmtId="0" fontId="64" fillId="19" borderId="0" applyNumberFormat="0" applyBorder="0" applyAlignment="0" applyProtection="0"/>
    <xf numFmtId="0" fontId="64" fillId="12" borderId="0" applyNumberFormat="0" applyBorder="0" applyAlignment="0" applyProtection="0"/>
    <xf numFmtId="0" fontId="64" fillId="18" borderId="0" applyNumberFormat="0" applyBorder="0" applyAlignment="0" applyProtection="0"/>
    <xf numFmtId="0" fontId="64" fillId="20" borderId="0" applyNumberFormat="0" applyBorder="0" applyAlignment="0" applyProtection="0"/>
    <xf numFmtId="0" fontId="65" fillId="15" borderId="0" applyNumberFormat="0" applyBorder="0" applyAlignment="0" applyProtection="0"/>
    <xf numFmtId="0" fontId="65" fillId="7" borderId="0" applyNumberFormat="0" applyBorder="0" applyAlignment="0" applyProtection="0"/>
    <xf numFmtId="0" fontId="65" fillId="16" borderId="0" applyNumberFormat="0" applyBorder="0" applyAlignment="0" applyProtection="0"/>
    <xf numFmtId="0" fontId="65" fillId="17" borderId="0" applyNumberFormat="0" applyBorder="0" applyAlignment="0" applyProtection="0"/>
    <xf numFmtId="0" fontId="65" fillId="21" borderId="0" applyNumberFormat="0" applyBorder="0" applyAlignment="0" applyProtection="0"/>
    <xf numFmtId="0" fontId="65" fillId="14" borderId="0" applyNumberFormat="0" applyBorder="0" applyAlignment="0" applyProtection="0"/>
    <xf numFmtId="0" fontId="65" fillId="22" borderId="0" applyNumberFormat="0" applyBorder="0" applyAlignment="0" applyProtection="0"/>
    <xf numFmtId="0" fontId="65" fillId="7" borderId="0" applyNumberFormat="0" applyBorder="0" applyAlignment="0" applyProtection="0"/>
    <xf numFmtId="0" fontId="65" fillId="19" borderId="0" applyNumberFormat="0" applyBorder="0" applyAlignment="0" applyProtection="0"/>
    <xf numFmtId="0" fontId="65" fillId="23" borderId="0" applyNumberFormat="0" applyBorder="0" applyAlignment="0" applyProtection="0"/>
    <xf numFmtId="0" fontId="65" fillId="21" borderId="0" applyNumberFormat="0" applyBorder="0" applyAlignment="0" applyProtection="0"/>
    <xf numFmtId="0" fontId="65" fillId="24" borderId="0" applyNumberFormat="0" applyBorder="0" applyAlignment="0" applyProtection="0"/>
    <xf numFmtId="0" fontId="65" fillId="21" borderId="0" applyNumberFormat="0" applyBorder="0" applyAlignment="0" applyProtection="0"/>
    <xf numFmtId="0" fontId="65" fillId="25" borderId="0" applyNumberFormat="0" applyBorder="0" applyAlignment="0" applyProtection="0"/>
    <xf numFmtId="0" fontId="65" fillId="16" borderId="0" applyNumberFormat="0" applyBorder="0" applyAlignment="0" applyProtection="0"/>
    <xf numFmtId="0" fontId="65" fillId="26" borderId="0" applyNumberFormat="0" applyBorder="0" applyAlignment="0" applyProtection="0"/>
    <xf numFmtId="0" fontId="65" fillId="21" borderId="0" applyNumberFormat="0" applyBorder="0" applyAlignment="0" applyProtection="0"/>
    <xf numFmtId="0" fontId="65" fillId="20" borderId="0" applyNumberFormat="0" applyBorder="0" applyAlignment="0" applyProtection="0"/>
    <xf numFmtId="3" fontId="5" fillId="0" borderId="4">
      <alignment vertical="center"/>
    </xf>
    <xf numFmtId="3" fontId="6" fillId="27" borderId="4">
      <alignment vertical="center"/>
    </xf>
    <xf numFmtId="0" fontId="66" fillId="0" borderId="0"/>
    <xf numFmtId="0" fontId="67" fillId="0" borderId="0"/>
    <xf numFmtId="0" fontId="68" fillId="0" borderId="0"/>
    <xf numFmtId="0" fontId="67" fillId="0" borderId="0"/>
    <xf numFmtId="168" fontId="7" fillId="28" borderId="1"/>
    <xf numFmtId="171" fontId="3" fillId="2" borderId="1"/>
    <xf numFmtId="0" fontId="69" fillId="12" borderId="0" applyNumberFormat="0" applyBorder="0" applyAlignment="0" applyProtection="0"/>
    <xf numFmtId="169" fontId="8" fillId="29" borderId="5" applyNumberFormat="0" applyFont="0" applyFill="0" applyAlignment="0">
      <alignment horizontal="center"/>
    </xf>
    <xf numFmtId="169" fontId="8" fillId="29" borderId="6" applyNumberFormat="0" applyFont="0" applyFill="0" applyAlignment="0">
      <alignment horizontal="center"/>
    </xf>
    <xf numFmtId="0" fontId="70" fillId="17" borderId="7" applyNumberFormat="0" applyAlignment="0" applyProtection="0"/>
    <xf numFmtId="168" fontId="3" fillId="28" borderId="1"/>
    <xf numFmtId="3" fontId="3" fillId="28" borderId="1"/>
    <xf numFmtId="168" fontId="3" fillId="28" borderId="1"/>
    <xf numFmtId="171" fontId="9" fillId="0" borderId="0"/>
    <xf numFmtId="170" fontId="9" fillId="5" borderId="0"/>
    <xf numFmtId="0" fontId="71" fillId="0" borderId="8" applyNumberFormat="0" applyFill="0" applyAlignment="0" applyProtection="0"/>
    <xf numFmtId="0" fontId="72" fillId="15" borderId="9" applyNumberFormat="0" applyAlignment="0" applyProtection="0"/>
    <xf numFmtId="0" fontId="6" fillId="27" borderId="10"/>
    <xf numFmtId="164" fontId="10" fillId="0" borderId="0"/>
    <xf numFmtId="0" fontId="72" fillId="30" borderId="9" applyNumberFormat="0" applyAlignment="0" applyProtection="0"/>
    <xf numFmtId="0" fontId="65" fillId="31" borderId="0" applyNumberFormat="0" applyBorder="0" applyAlignment="0" applyProtection="0"/>
    <xf numFmtId="0" fontId="65" fillId="25" borderId="0" applyNumberFormat="0" applyBorder="0" applyAlignment="0" applyProtection="0"/>
    <xf numFmtId="0" fontId="65" fillId="16" borderId="0" applyNumberFormat="0" applyBorder="0" applyAlignment="0" applyProtection="0"/>
    <xf numFmtId="0" fontId="65" fillId="23" borderId="0" applyNumberFormat="0" applyBorder="0" applyAlignment="0" applyProtection="0"/>
    <xf numFmtId="0" fontId="65" fillId="21" borderId="0" applyNumberFormat="0" applyBorder="0" applyAlignment="0" applyProtection="0"/>
    <xf numFmtId="0" fontId="65" fillId="32" borderId="0" applyNumberFormat="0" applyBorder="0" applyAlignment="0" applyProtection="0"/>
    <xf numFmtId="0" fontId="11" fillId="33" borderId="1" applyNumberFormat="0" applyBorder="0" applyProtection="0">
      <alignment horizontal="center" vertical="center" wrapText="1"/>
    </xf>
    <xf numFmtId="181" fontId="12" fillId="0" borderId="0" applyFont="0" applyFill="0" applyBorder="0" applyAlignment="0" applyProtection="0"/>
    <xf numFmtId="175" fontId="2" fillId="0" borderId="0"/>
    <xf numFmtId="173" fontId="73" fillId="0" borderId="11">
      <alignment horizontal="left" vertical="top" wrapText="1" indent="1"/>
    </xf>
    <xf numFmtId="179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4" fillId="0" borderId="0" applyNumberFormat="0" applyFill="0" applyBorder="0" applyAlignment="0" applyProtection="0"/>
    <xf numFmtId="0" fontId="14" fillId="0" borderId="0" applyFill="0" applyBorder="0" applyProtection="0">
      <alignment horizontal="left"/>
    </xf>
    <xf numFmtId="0" fontId="75" fillId="34" borderId="0" applyNumberFormat="0" applyBorder="0" applyAlignment="0" applyProtection="0"/>
    <xf numFmtId="173" fontId="15" fillId="0" borderId="0"/>
    <xf numFmtId="173" fontId="16" fillId="0" borderId="0"/>
    <xf numFmtId="173" fontId="17" fillId="35" borderId="1"/>
    <xf numFmtId="173" fontId="18" fillId="0" borderId="0"/>
    <xf numFmtId="168" fontId="16" fillId="0" borderId="0"/>
    <xf numFmtId="168" fontId="17" fillId="35" borderId="1"/>
    <xf numFmtId="168" fontId="19" fillId="0" borderId="0"/>
    <xf numFmtId="3" fontId="16" fillId="36" borderId="0"/>
    <xf numFmtId="173" fontId="16" fillId="0" borderId="0"/>
    <xf numFmtId="0" fontId="4" fillId="4" borderId="0">
      <alignment horizontal="center" vertical="center"/>
    </xf>
    <xf numFmtId="173" fontId="16" fillId="0" borderId="0"/>
    <xf numFmtId="173" fontId="20" fillId="0" borderId="0"/>
    <xf numFmtId="176" fontId="21" fillId="0" borderId="0"/>
    <xf numFmtId="175" fontId="1" fillId="4" borderId="4" applyFont="0" applyAlignment="0" applyProtection="0"/>
    <xf numFmtId="0" fontId="76" fillId="0" borderId="12" applyNumberFormat="0" applyFill="0" applyAlignment="0" applyProtection="0"/>
    <xf numFmtId="0" fontId="77" fillId="0" borderId="13" applyNumberFormat="0" applyFill="0" applyAlignment="0" applyProtection="0"/>
    <xf numFmtId="0" fontId="78" fillId="0" borderId="14" applyNumberFormat="0" applyFill="0" applyAlignment="0" applyProtection="0"/>
    <xf numFmtId="0" fontId="78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71" fontId="4" fillId="0" borderId="0"/>
    <xf numFmtId="1" fontId="23" fillId="4" borderId="1"/>
    <xf numFmtId="0" fontId="24" fillId="0" borderId="0" applyNumberFormat="0" applyFill="0" applyBorder="0" applyAlignment="0" applyProtection="0"/>
    <xf numFmtId="0" fontId="79" fillId="0" borderId="15" applyNumberFormat="0" applyFill="0" applyAlignment="0" applyProtection="0"/>
    <xf numFmtId="173" fontId="25" fillId="37" borderId="1">
      <alignment vertical="top" wrapText="1"/>
    </xf>
    <xf numFmtId="0" fontId="26" fillId="0" borderId="0" applyNumberFormat="0" applyFill="0" applyBorder="0" applyProtection="0">
      <alignment horizontal="left" vertical="center"/>
    </xf>
    <xf numFmtId="0" fontId="27" fillId="0" borderId="0"/>
    <xf numFmtId="38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85" fontId="80" fillId="0" borderId="0" applyFont="0" applyFill="0" applyBorder="0" applyAlignment="0" applyProtection="0"/>
    <xf numFmtId="186" fontId="80" fillId="0" borderId="0" applyFont="0" applyFill="0" applyBorder="0" applyAlignment="0" applyProtection="0"/>
    <xf numFmtId="187" fontId="80" fillId="0" borderId="0" applyFont="0" applyFill="0" applyBorder="0" applyAlignment="0" applyProtection="0"/>
    <xf numFmtId="188" fontId="80" fillId="0" borderId="0" applyFont="0" applyFill="0" applyBorder="0" applyAlignment="0" applyProtection="0"/>
    <xf numFmtId="0" fontId="28" fillId="0" borderId="0" applyNumberFormat="0" applyFill="0" applyBorder="0" applyProtection="0">
      <alignment horizontal="left"/>
    </xf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182" fontId="82" fillId="0" borderId="0"/>
    <xf numFmtId="0" fontId="30" fillId="0" borderId="0"/>
    <xf numFmtId="0" fontId="54" fillId="0" borderId="0"/>
    <xf numFmtId="0" fontId="64" fillId="8" borderId="16" applyNumberFormat="0" applyFont="0" applyAlignment="0" applyProtection="0"/>
    <xf numFmtId="174" fontId="31" fillId="0" borderId="0" applyNumberFormat="0" applyAlignment="0" applyProtection="0">
      <alignment horizontal="right"/>
    </xf>
    <xf numFmtId="177" fontId="13" fillId="0" borderId="17" applyFont="0" applyFill="0" applyBorder="0" applyAlignment="0" applyProtection="0"/>
    <xf numFmtId="0" fontId="13" fillId="27" borderId="18" applyNumberFormat="0" applyFont="0" applyBorder="0" applyAlignment="0" applyProtection="0"/>
    <xf numFmtId="0" fontId="27" fillId="0" borderId="0"/>
    <xf numFmtId="0" fontId="27" fillId="0" borderId="0"/>
    <xf numFmtId="0" fontId="27" fillId="0" borderId="0"/>
    <xf numFmtId="180" fontId="13" fillId="0" borderId="0" applyFont="0" applyFill="0" applyBorder="0" applyAlignment="0" applyProtection="0"/>
    <xf numFmtId="172" fontId="32" fillId="0" borderId="0" applyFont="0" applyFill="0" applyBorder="0" applyAlignment="0" applyProtection="0">
      <alignment horizontal="right"/>
    </xf>
    <xf numFmtId="0" fontId="11" fillId="33" borderId="19" applyNumberFormat="0" applyBorder="0" applyProtection="0">
      <alignment horizontal="left" wrapText="1"/>
    </xf>
    <xf numFmtId="4" fontId="33" fillId="2" borderId="20" applyNumberFormat="0" applyProtection="0">
      <alignment vertical="center"/>
    </xf>
    <xf numFmtId="4" fontId="34" fillId="2" borderId="20" applyNumberFormat="0" applyProtection="0">
      <alignment vertical="center"/>
    </xf>
    <xf numFmtId="4" fontId="35" fillId="39" borderId="21">
      <alignment vertical="center"/>
    </xf>
    <xf numFmtId="4" fontId="36" fillId="39" borderId="21">
      <alignment vertical="center"/>
    </xf>
    <xf numFmtId="4" fontId="35" fillId="40" borderId="21">
      <alignment vertical="center"/>
    </xf>
    <xf numFmtId="4" fontId="36" fillId="40" borderId="21">
      <alignment vertical="center"/>
    </xf>
    <xf numFmtId="4" fontId="33" fillId="2" borderId="20" applyNumberFormat="0" applyProtection="0">
      <alignment horizontal="left" vertical="center" indent="1"/>
    </xf>
    <xf numFmtId="4" fontId="33" fillId="2" borderId="20" applyNumberFormat="0" applyProtection="0">
      <alignment horizontal="left" vertical="center" indent="1"/>
    </xf>
    <xf numFmtId="0" fontId="1" fillId="41" borderId="0"/>
    <xf numFmtId="0" fontId="1" fillId="42" borderId="20" applyNumberFormat="0" applyProtection="0">
      <alignment horizontal="left" vertical="center" indent="1"/>
    </xf>
    <xf numFmtId="4" fontId="33" fillId="43" borderId="20" applyNumberFormat="0" applyProtection="0">
      <alignment horizontal="right" vertical="center"/>
    </xf>
    <xf numFmtId="4" fontId="33" fillId="44" borderId="20" applyNumberFormat="0" applyProtection="0">
      <alignment horizontal="right" vertical="center"/>
    </xf>
    <xf numFmtId="4" fontId="33" fillId="45" borderId="20" applyNumberFormat="0" applyProtection="0">
      <alignment horizontal="right" vertical="center"/>
    </xf>
    <xf numFmtId="4" fontId="33" fillId="46" borderId="20" applyNumberFormat="0" applyProtection="0">
      <alignment horizontal="right" vertical="center"/>
    </xf>
    <xf numFmtId="4" fontId="33" fillId="47" borderId="20" applyNumberFormat="0" applyProtection="0">
      <alignment horizontal="right" vertical="center"/>
    </xf>
    <xf numFmtId="4" fontId="33" fillId="48" borderId="20" applyNumberFormat="0" applyProtection="0">
      <alignment horizontal="right" vertical="center"/>
    </xf>
    <xf numFmtId="4" fontId="33" fillId="49" borderId="20" applyNumberFormat="0" applyProtection="0">
      <alignment horizontal="right" vertical="center"/>
    </xf>
    <xf numFmtId="4" fontId="33" fillId="50" borderId="20" applyNumberFormat="0" applyProtection="0">
      <alignment horizontal="right" vertical="center"/>
    </xf>
    <xf numFmtId="4" fontId="33" fillId="41" borderId="20" applyNumberFormat="0" applyProtection="0">
      <alignment horizontal="right" vertical="center"/>
    </xf>
    <xf numFmtId="4" fontId="37" fillId="51" borderId="20" applyNumberFormat="0" applyProtection="0">
      <alignment horizontal="left" vertical="center" indent="1"/>
    </xf>
    <xf numFmtId="4" fontId="33" fillId="52" borderId="22" applyNumberFormat="0" applyProtection="0">
      <alignment horizontal="left" vertical="center" indent="1"/>
    </xf>
    <xf numFmtId="4" fontId="38" fillId="53" borderId="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39" fillId="54" borderId="0">
      <alignment horizontal="left" vertical="center" indent="1"/>
    </xf>
    <xf numFmtId="4" fontId="12" fillId="52" borderId="20" applyNumberFormat="0" applyProtection="0">
      <alignment horizontal="left" vertical="center" indent="1"/>
    </xf>
    <xf numFmtId="0" fontId="1" fillId="55" borderId="23" applyNumberFormat="0" applyFont="0" applyAlignment="0"/>
    <xf numFmtId="0" fontId="1" fillId="52" borderId="24" applyNumberFormat="0" applyAlignment="0"/>
    <xf numFmtId="0" fontId="40" fillId="5" borderId="25">
      <alignment horizontal="left" vertical="center"/>
    </xf>
    <xf numFmtId="0" fontId="1" fillId="55" borderId="26" applyNumberFormat="0" applyFont="0" applyAlignment="0"/>
    <xf numFmtId="4" fontId="12" fillId="36" borderId="20" applyNumberFormat="0" applyProtection="0">
      <alignment horizontal="left" vertical="center" indent="1"/>
    </xf>
    <xf numFmtId="0" fontId="1" fillId="36" borderId="20" applyNumberFormat="0" applyProtection="0">
      <alignment horizontal="left" vertical="center" indent="1"/>
    </xf>
    <xf numFmtId="0" fontId="1" fillId="36" borderId="20" applyNumberFormat="0" applyProtection="0">
      <alignment horizontal="left" vertical="center" indent="1"/>
    </xf>
    <xf numFmtId="0" fontId="1" fillId="56" borderId="20" applyNumberFormat="0" applyProtection="0">
      <alignment horizontal="left" vertical="center" indent="1"/>
    </xf>
    <xf numFmtId="0" fontId="1" fillId="56" borderId="20" applyNumberFormat="0" applyProtection="0">
      <alignment horizontal="left" vertical="center" indent="1"/>
    </xf>
    <xf numFmtId="0" fontId="1" fillId="3" borderId="20" applyNumberFormat="0" applyProtection="0">
      <alignment horizontal="left" vertical="center" indent="1"/>
    </xf>
    <xf numFmtId="0" fontId="1" fillId="3" borderId="2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33" fillId="4" borderId="20" applyNumberFormat="0" applyProtection="0">
      <alignment vertical="center"/>
    </xf>
    <xf numFmtId="4" fontId="34" fillId="4" borderId="20" applyNumberFormat="0" applyProtection="0">
      <alignment vertical="center"/>
    </xf>
    <xf numFmtId="4" fontId="41" fillId="39" borderId="27">
      <alignment vertical="center"/>
    </xf>
    <xf numFmtId="4" fontId="42" fillId="39" borderId="27">
      <alignment vertical="center"/>
    </xf>
    <xf numFmtId="4" fontId="41" fillId="40" borderId="27">
      <alignment vertical="center"/>
    </xf>
    <xf numFmtId="4" fontId="42" fillId="40" borderId="27">
      <alignment vertical="center"/>
    </xf>
    <xf numFmtId="4" fontId="33" fillId="4" borderId="20" applyNumberFormat="0" applyProtection="0">
      <alignment horizontal="left" vertical="center" indent="1"/>
    </xf>
    <xf numFmtId="4" fontId="33" fillId="4" borderId="20" applyNumberFormat="0" applyProtection="0">
      <alignment horizontal="left" vertical="center" indent="1"/>
    </xf>
    <xf numFmtId="4" fontId="33" fillId="52" borderId="20" applyNumberFormat="0" applyProtection="0">
      <alignment horizontal="right" vertical="center"/>
    </xf>
    <xf numFmtId="4" fontId="34" fillId="52" borderId="20" applyNumberFormat="0" applyProtection="0">
      <alignment horizontal="right" vertical="center"/>
    </xf>
    <xf numFmtId="4" fontId="43" fillId="39" borderId="27">
      <alignment vertical="center"/>
    </xf>
    <xf numFmtId="4" fontId="44" fillId="39" borderId="27">
      <alignment vertical="center"/>
    </xf>
    <xf numFmtId="4" fontId="43" fillId="40" borderId="27">
      <alignment vertical="center"/>
    </xf>
    <xf numFmtId="4" fontId="44" fillId="45" borderId="27">
      <alignment vertical="center"/>
    </xf>
    <xf numFmtId="0" fontId="1" fillId="42" borderId="20" applyNumberFormat="0" applyProtection="0">
      <alignment horizontal="left" vertical="center" indent="1"/>
    </xf>
    <xf numFmtId="4" fontId="38" fillId="54" borderId="28">
      <alignment horizontal="right" vertical="center"/>
    </xf>
    <xf numFmtId="4" fontId="38" fillId="54" borderId="28">
      <alignment horizontal="left" vertical="center" indent="1"/>
    </xf>
    <xf numFmtId="4" fontId="38" fillId="35" borderId="28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38" fillId="35" borderId="28">
      <alignment vertical="center"/>
    </xf>
    <xf numFmtId="4" fontId="45" fillId="35" borderId="28">
      <alignment vertical="center"/>
    </xf>
    <xf numFmtId="4" fontId="35" fillId="39" borderId="29">
      <alignment vertical="center"/>
    </xf>
    <xf numFmtId="4" fontId="36" fillId="39" borderId="29">
      <alignment vertical="center"/>
    </xf>
    <xf numFmtId="4" fontId="35" fillId="40" borderId="27">
      <alignment vertical="center"/>
    </xf>
    <xf numFmtId="4" fontId="36" fillId="40" borderId="27">
      <alignment vertical="center"/>
    </xf>
    <xf numFmtId="4" fontId="38" fillId="4" borderId="28">
      <alignment horizontal="left" vertical="center" indent="1"/>
    </xf>
    <xf numFmtId="0" fontId="46" fillId="0" borderId="0"/>
    <xf numFmtId="4" fontId="47" fillId="52" borderId="20" applyNumberFormat="0" applyProtection="0">
      <alignment horizontal="right" vertical="center"/>
    </xf>
    <xf numFmtId="0" fontId="48" fillId="0" borderId="0" applyNumberFormat="0" applyFill="0" applyBorder="0" applyProtection="0">
      <alignment horizontal="left" vertical="center"/>
    </xf>
    <xf numFmtId="0" fontId="83" fillId="57" borderId="0"/>
    <xf numFmtId="4" fontId="84" fillId="5" borderId="0">
      <protection locked="0"/>
    </xf>
    <xf numFmtId="0" fontId="83" fillId="57" borderId="0"/>
    <xf numFmtId="40" fontId="13" fillId="0" borderId="0" applyFont="0" applyFill="0" applyBorder="0" applyAlignment="0" applyProtection="0"/>
    <xf numFmtId="178" fontId="13" fillId="0" borderId="0" applyFont="0" applyFill="0" applyBorder="0" applyAlignment="0" applyProtection="0"/>
    <xf numFmtId="0" fontId="49" fillId="0" borderId="30" applyNumberFormat="0" applyProtection="0">
      <alignment vertical="center"/>
    </xf>
    <xf numFmtId="0" fontId="85" fillId="0" borderId="0"/>
    <xf numFmtId="173" fontId="50" fillId="3" borderId="1">
      <alignment vertical="top" wrapText="1"/>
    </xf>
    <xf numFmtId="1" fontId="4" fillId="58" borderId="0">
      <alignment horizontal="center"/>
    </xf>
    <xf numFmtId="0" fontId="5" fillId="0" borderId="31" applyNumberFormat="0">
      <alignment horizontal="center" vertical="center"/>
      <protection locked="0"/>
    </xf>
    <xf numFmtId="0" fontId="86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11" fillId="33" borderId="32" applyNumberFormat="0" applyBorder="0" applyProtection="0">
      <alignment horizontal="left" vertical="center"/>
    </xf>
    <xf numFmtId="0" fontId="51" fillId="0" borderId="30" applyNumberFormat="0">
      <alignment vertical="center"/>
      <protection locked="0"/>
    </xf>
    <xf numFmtId="0" fontId="88" fillId="0" borderId="0" applyNumberFormat="0" applyFill="0" applyBorder="0" applyAlignment="0" applyProtection="0"/>
    <xf numFmtId="0" fontId="89" fillId="0" borderId="33" applyNumberFormat="0" applyFill="0" applyAlignment="0" applyProtection="0"/>
    <xf numFmtId="0" fontId="90" fillId="0" borderId="21" applyNumberFormat="0" applyFill="0" applyAlignment="0" applyProtection="0"/>
    <xf numFmtId="0" fontId="91" fillId="0" borderId="34" applyNumberFormat="0" applyFill="0" applyAlignment="0" applyProtection="0"/>
    <xf numFmtId="0" fontId="91" fillId="0" borderId="0" applyNumberFormat="0" applyFill="0" applyBorder="0" applyAlignment="0" applyProtection="0"/>
    <xf numFmtId="0" fontId="13" fillId="0" borderId="35" applyNumberFormat="0" applyFont="0" applyFill="0" applyAlignment="0" applyProtection="0"/>
    <xf numFmtId="0" fontId="92" fillId="0" borderId="36" applyNumberFormat="0" applyFill="0" applyAlignment="0" applyProtection="0"/>
    <xf numFmtId="3" fontId="5" fillId="0" borderId="1">
      <alignment vertical="center"/>
    </xf>
    <xf numFmtId="0" fontId="69" fillId="10" borderId="0" applyNumberFormat="0" applyBorder="0" applyAlignment="0" applyProtection="0"/>
    <xf numFmtId="0" fontId="75" fillId="11" borderId="0" applyNumberFormat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3" fontId="52" fillId="0" borderId="31" applyNumberFormat="0" applyFont="0" applyBorder="0" applyAlignment="0">
      <alignment vertical="top" wrapText="1"/>
    </xf>
    <xf numFmtId="0" fontId="86" fillId="0" borderId="0" applyNumberFormat="0" applyFill="0" applyBorder="0" applyAlignment="0" applyProtection="0"/>
    <xf numFmtId="0" fontId="13" fillId="33" borderId="0" applyNumberFormat="0" applyBorder="0" applyProtection="0">
      <alignment horizontal="left"/>
    </xf>
    <xf numFmtId="0" fontId="1" fillId="0" borderId="0"/>
    <xf numFmtId="181" fontId="1" fillId="0" borderId="0" applyFont="0" applyFill="0" applyBorder="0" applyAlignment="0" applyProtection="0"/>
    <xf numFmtId="37" fontId="3" fillId="2" borderId="1"/>
    <xf numFmtId="37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184" fontId="1" fillId="4" borderId="3"/>
    <xf numFmtId="189" fontId="1" fillId="5" borderId="0"/>
    <xf numFmtId="189" fontId="1" fillId="5" borderId="0"/>
    <xf numFmtId="184" fontId="1" fillId="4" borderId="3"/>
    <xf numFmtId="0" fontId="1" fillId="3" borderId="0"/>
    <xf numFmtId="0" fontId="1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1" fillId="0" borderId="0"/>
    <xf numFmtId="37" fontId="3" fillId="2" borderId="1"/>
    <xf numFmtId="37" fontId="9" fillId="0" borderId="0"/>
    <xf numFmtId="164" fontId="10" fillId="0" borderId="0"/>
    <xf numFmtId="165" fontId="1" fillId="0" borderId="0" applyFont="0" applyFill="0" applyBorder="0" applyAlignment="0" applyProtection="0"/>
    <xf numFmtId="37" fontId="4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" fontId="12" fillId="2" borderId="20" applyNumberFormat="0" applyProtection="0">
      <alignment vertical="center"/>
    </xf>
    <xf numFmtId="4" fontId="12" fillId="2" borderId="20" applyNumberFormat="0" applyProtection="0">
      <alignment horizontal="left" vertical="center" indent="1"/>
    </xf>
    <xf numFmtId="4" fontId="12" fillId="2" borderId="20" applyNumberFormat="0" applyProtection="0">
      <alignment horizontal="left" vertical="center" indent="1"/>
    </xf>
    <xf numFmtId="4" fontId="12" fillId="43" borderId="20" applyNumberFormat="0" applyProtection="0">
      <alignment horizontal="right" vertical="center"/>
    </xf>
    <xf numFmtId="4" fontId="12" fillId="44" borderId="20" applyNumberFormat="0" applyProtection="0">
      <alignment horizontal="right" vertical="center"/>
    </xf>
    <xf numFmtId="4" fontId="12" fillId="45" borderId="20" applyNumberFormat="0" applyProtection="0">
      <alignment horizontal="right" vertical="center"/>
    </xf>
    <xf numFmtId="4" fontId="12" fillId="46" borderId="20" applyNumberFormat="0" applyProtection="0">
      <alignment horizontal="right" vertical="center"/>
    </xf>
    <xf numFmtId="4" fontId="12" fillId="47" borderId="20" applyNumberFormat="0" applyProtection="0">
      <alignment horizontal="right" vertical="center"/>
    </xf>
    <xf numFmtId="4" fontId="12" fillId="48" borderId="20" applyNumberFormat="0" applyProtection="0">
      <alignment horizontal="right" vertical="center"/>
    </xf>
    <xf numFmtId="4" fontId="12" fillId="49" borderId="20" applyNumberFormat="0" applyProtection="0">
      <alignment horizontal="right" vertical="center"/>
    </xf>
    <xf numFmtId="4" fontId="12" fillId="50" borderId="20" applyNumberFormat="0" applyProtection="0">
      <alignment horizontal="right" vertical="center"/>
    </xf>
    <xf numFmtId="4" fontId="12" fillId="41" borderId="20" applyNumberFormat="0" applyProtection="0">
      <alignment horizontal="right" vertical="center"/>
    </xf>
    <xf numFmtId="4" fontId="12" fillId="52" borderId="22" applyNumberFormat="0" applyProtection="0">
      <alignment horizontal="left" vertical="center" indent="1"/>
    </xf>
    <xf numFmtId="4" fontId="12" fillId="4" borderId="20" applyNumberFormat="0" applyProtection="0">
      <alignment vertical="center"/>
    </xf>
    <xf numFmtId="4" fontId="12" fillId="4" borderId="20" applyNumberFormat="0" applyProtection="0">
      <alignment horizontal="left" vertical="center" indent="1"/>
    </xf>
    <xf numFmtId="4" fontId="12" fillId="4" borderId="20" applyNumberFormat="0" applyProtection="0">
      <alignment horizontal="left" vertical="center" indent="1"/>
    </xf>
    <xf numFmtId="4" fontId="12" fillId="52" borderId="20" applyNumberFormat="0" applyProtection="0">
      <alignment horizontal="right" vertical="center"/>
    </xf>
    <xf numFmtId="165" fontId="1" fillId="0" borderId="0" applyFont="0" applyFill="0" applyBorder="0" applyAlignment="0" applyProtection="0"/>
  </cellStyleXfs>
  <cellXfs count="99">
    <xf numFmtId="0" fontId="0" fillId="0" borderId="0" xfId="0"/>
    <xf numFmtId="0" fontId="1" fillId="0" borderId="0" xfId="377" applyFont="1"/>
    <xf numFmtId="0" fontId="96" fillId="0" borderId="0" xfId="377" applyFont="1" applyAlignment="1">
      <alignment horizontal="left" indent="1"/>
    </xf>
    <xf numFmtId="0" fontId="1" fillId="42" borderId="1" xfId="377" applyFont="1" applyFill="1" applyBorder="1" applyAlignment="1">
      <alignment horizontal="center" vertical="center" wrapText="1"/>
    </xf>
    <xf numFmtId="0" fontId="57" fillId="0" borderId="0" xfId="377" applyFont="1" applyBorder="1" applyAlignment="1">
      <alignment horizontal="center"/>
    </xf>
    <xf numFmtId="0" fontId="95" fillId="0" borderId="0" xfId="377" applyFont="1"/>
    <xf numFmtId="0" fontId="1" fillId="0" borderId="1" xfId="377" applyFont="1" applyBorder="1" applyAlignment="1"/>
    <xf numFmtId="0" fontId="1" fillId="0" borderId="0" xfId="377" applyFont="1" applyAlignment="1">
      <alignment horizontal="left"/>
    </xf>
    <xf numFmtId="0" fontId="98" fillId="0" borderId="0" xfId="377" applyFont="1" applyAlignment="1">
      <alignment horizontal="justify"/>
    </xf>
    <xf numFmtId="0" fontId="97" fillId="42" borderId="1" xfId="377" applyFont="1" applyFill="1" applyBorder="1" applyAlignment="1">
      <alignment horizontal="left" vertical="center" wrapText="1"/>
    </xf>
    <xf numFmtId="0" fontId="99" fillId="0" borderId="0" xfId="377" applyFont="1" applyAlignment="1">
      <alignment horizontal="left" indent="11"/>
    </xf>
    <xf numFmtId="164" fontId="1" fillId="0" borderId="1" xfId="254" applyFont="1" applyFill="1" applyBorder="1"/>
    <xf numFmtId="0" fontId="97" fillId="0" borderId="1" xfId="377" applyFont="1" applyFill="1" applyBorder="1" applyAlignment="1">
      <alignment horizontal="left" vertical="center" wrapText="1"/>
    </xf>
    <xf numFmtId="0" fontId="1" fillId="0" borderId="1" xfId="377" applyFont="1" applyFill="1" applyBorder="1"/>
    <xf numFmtId="0" fontId="13" fillId="0" borderId="0" xfId="377" applyFont="1"/>
    <xf numFmtId="0" fontId="1" fillId="0" borderId="0" xfId="377" applyFont="1" applyBorder="1" applyAlignment="1">
      <alignment horizontal="center"/>
    </xf>
    <xf numFmtId="0" fontId="1" fillId="0" borderId="0" xfId="377" applyFont="1" applyBorder="1"/>
    <xf numFmtId="0" fontId="97" fillId="0" borderId="0" xfId="377" applyFont="1" applyFill="1" applyBorder="1" applyAlignment="1">
      <alignment horizontal="right" vertical="center" wrapText="1"/>
    </xf>
    <xf numFmtId="0" fontId="97" fillId="0" borderId="1" xfId="377" applyFont="1" applyBorder="1"/>
    <xf numFmtId="0" fontId="2" fillId="0" borderId="1" xfId="377" applyFont="1" applyFill="1" applyBorder="1" applyAlignment="1">
      <alignment horizontal="left" vertical="center"/>
    </xf>
    <xf numFmtId="0" fontId="103" fillId="0" borderId="0" xfId="377" applyFont="1"/>
    <xf numFmtId="0" fontId="30" fillId="0" borderId="0" xfId="377" applyFont="1"/>
    <xf numFmtId="0" fontId="105" fillId="0" borderId="1" xfId="0" applyFont="1" applyBorder="1" applyAlignment="1">
      <alignment wrapText="1"/>
    </xf>
    <xf numFmtId="0" fontId="106" fillId="63" borderId="38" xfId="0" applyFont="1" applyFill="1" applyBorder="1"/>
    <xf numFmtId="0" fontId="107" fillId="63" borderId="38" xfId="0" applyFont="1" applyFill="1" applyBorder="1" applyAlignment="1">
      <alignment horizontal="center" vertical="center"/>
    </xf>
    <xf numFmtId="0" fontId="108" fillId="63" borderId="40" xfId="0" applyFont="1" applyFill="1" applyBorder="1"/>
    <xf numFmtId="0" fontId="107" fillId="63" borderId="39" xfId="0" applyFont="1" applyFill="1" applyBorder="1" applyAlignment="1">
      <alignment horizontal="left" indent="1"/>
    </xf>
    <xf numFmtId="0" fontId="106" fillId="63" borderId="38" xfId="0" applyFont="1" applyFill="1" applyBorder="1" applyAlignment="1">
      <alignment horizontal="left"/>
    </xf>
    <xf numFmtId="0" fontId="55" fillId="0" borderId="0" xfId="377" applyFont="1" applyFill="1" applyBorder="1" applyAlignment="1">
      <alignment horizontal="left" vertical="center" wrapText="1"/>
    </xf>
    <xf numFmtId="0" fontId="97" fillId="42" borderId="1" xfId="377" applyFont="1" applyFill="1" applyBorder="1" applyAlignment="1">
      <alignment horizontal="center" vertical="center" wrapText="1"/>
    </xf>
    <xf numFmtId="0" fontId="105" fillId="0" borderId="1" xfId="377" applyFont="1" applyBorder="1"/>
    <xf numFmtId="0" fontId="53" fillId="59" borderId="37" xfId="377" applyFont="1" applyFill="1" applyBorder="1" applyAlignment="1">
      <alignment horizontal="center" vertical="center" wrapText="1"/>
    </xf>
    <xf numFmtId="0" fontId="105" fillId="0" borderId="37" xfId="377" applyFont="1" applyBorder="1"/>
    <xf numFmtId="0" fontId="93" fillId="42" borderId="1" xfId="377" applyFont="1" applyFill="1" applyBorder="1" applyAlignment="1">
      <alignment horizontal="left" vertical="center" wrapText="1"/>
    </xf>
    <xf numFmtId="0" fontId="55" fillId="42" borderId="1" xfId="377" applyFont="1" applyFill="1" applyBorder="1" applyAlignment="1">
      <alignment horizontal="left" vertical="center" wrapText="1"/>
    </xf>
    <xf numFmtId="0" fontId="105" fillId="0" borderId="1" xfId="377" applyFont="1" applyFill="1" applyBorder="1"/>
    <xf numFmtId="0" fontId="97" fillId="61" borderId="1" xfId="377" applyFont="1" applyFill="1" applyBorder="1" applyAlignment="1">
      <alignment horizontal="right" vertical="center" wrapText="1"/>
    </xf>
    <xf numFmtId="165" fontId="97" fillId="62" borderId="1" xfId="372" applyFont="1" applyFill="1" applyBorder="1" applyAlignment="1">
      <alignment horizontal="left" vertical="center" wrapText="1"/>
    </xf>
    <xf numFmtId="0" fontId="97" fillId="60" borderId="1" xfId="377" applyFont="1" applyFill="1" applyBorder="1" applyAlignment="1">
      <alignment horizontal="right" vertical="center" wrapText="1"/>
    </xf>
    <xf numFmtId="165" fontId="1" fillId="0" borderId="1" xfId="372" applyFont="1" applyFill="1" applyBorder="1"/>
    <xf numFmtId="0" fontId="97" fillId="0" borderId="1" xfId="377" applyFont="1" applyFill="1" applyBorder="1" applyAlignment="1">
      <alignment horizontal="right" vertical="center" wrapText="1"/>
    </xf>
    <xf numFmtId="165" fontId="97" fillId="0" borderId="1" xfId="372" applyFont="1" applyFill="1" applyBorder="1" applyAlignment="1">
      <alignment horizontal="left" vertical="center" wrapText="1"/>
    </xf>
    <xf numFmtId="0" fontId="55" fillId="3" borderId="1" xfId="377" applyFont="1" applyFill="1" applyBorder="1" applyAlignment="1">
      <alignment horizontal="left" vertical="center" wrapText="1"/>
    </xf>
    <xf numFmtId="0" fontId="110" fillId="42" borderId="1" xfId="377" applyFont="1" applyFill="1" applyBorder="1" applyAlignment="1">
      <alignment horizontal="left" vertical="center" wrapText="1"/>
    </xf>
    <xf numFmtId="0" fontId="55" fillId="42" borderId="1" xfId="377" applyFont="1" applyFill="1" applyBorder="1" applyAlignment="1">
      <alignment horizontal="center" vertical="center" wrapText="1"/>
    </xf>
    <xf numFmtId="0" fontId="101" fillId="42" borderId="1" xfId="377" applyFont="1" applyFill="1" applyBorder="1" applyAlignment="1">
      <alignment horizontal="center" vertical="center" wrapText="1"/>
    </xf>
    <xf numFmtId="190" fontId="109" fillId="2" borderId="1" xfId="254" applyNumberFormat="1" applyFont="1" applyFill="1" applyBorder="1" applyAlignment="1">
      <alignment wrapText="1"/>
    </xf>
    <xf numFmtId="165" fontId="109" fillId="2" borderId="1" xfId="372" applyFont="1" applyFill="1" applyBorder="1"/>
    <xf numFmtId="0" fontId="97" fillId="0" borderId="1" xfId="377" applyFont="1" applyFill="1" applyBorder="1" applyAlignment="1">
      <alignment vertical="center" wrapText="1"/>
    </xf>
    <xf numFmtId="0" fontId="1" fillId="0" borderId="0" xfId="377" applyFont="1" applyFill="1" applyBorder="1"/>
    <xf numFmtId="3" fontId="109" fillId="2" borderId="1" xfId="254" applyNumberFormat="1" applyFont="1" applyFill="1" applyBorder="1" applyAlignment="1">
      <alignment wrapText="1"/>
    </xf>
    <xf numFmtId="0" fontId="2" fillId="42" borderId="1" xfId="377" applyFont="1" applyFill="1" applyBorder="1" applyAlignment="1">
      <alignment horizontal="left" vertical="center"/>
    </xf>
    <xf numFmtId="164" fontId="1" fillId="0" borderId="0" xfId="254" applyFont="1" applyFill="1" applyBorder="1"/>
    <xf numFmtId="0" fontId="1" fillId="0" borderId="0" xfId="377" applyFont="1" applyBorder="1" applyAlignment="1"/>
    <xf numFmtId="0" fontId="97" fillId="60" borderId="1" xfId="377" applyFont="1" applyFill="1" applyBorder="1" applyAlignment="1">
      <alignment horizontal="left" vertical="center" wrapText="1"/>
    </xf>
    <xf numFmtId="165" fontId="102" fillId="2" borderId="1" xfId="372" applyFont="1" applyFill="1" applyBorder="1" applyAlignment="1">
      <alignment wrapText="1"/>
    </xf>
    <xf numFmtId="165" fontId="97" fillId="0" borderId="1" xfId="372" applyFont="1" applyBorder="1"/>
    <xf numFmtId="165" fontId="97" fillId="42" borderId="1" xfId="372" applyFont="1" applyFill="1" applyBorder="1" applyAlignment="1">
      <alignment horizontal="left" vertical="center" wrapText="1"/>
    </xf>
    <xf numFmtId="0" fontId="97" fillId="0" borderId="30" xfId="377" applyFont="1" applyBorder="1"/>
    <xf numFmtId="0" fontId="105" fillId="0" borderId="1" xfId="377" applyFont="1" applyBorder="1" applyAlignment="1">
      <alignment horizontal="center"/>
    </xf>
    <xf numFmtId="3" fontId="105" fillId="0" borderId="1" xfId="377" applyNumberFormat="1" applyFont="1" applyFill="1" applyBorder="1"/>
    <xf numFmtId="0" fontId="112" fillId="53" borderId="1" xfId="377" applyFont="1" applyFill="1" applyBorder="1" applyAlignment="1">
      <alignment horizontal="center" vertical="center"/>
    </xf>
    <xf numFmtId="0" fontId="112" fillId="53" borderId="1" xfId="377" applyFont="1" applyFill="1" applyBorder="1" applyAlignment="1">
      <alignment horizontal="center" vertical="center" wrapText="1"/>
    </xf>
    <xf numFmtId="0" fontId="113" fillId="53" borderId="37" xfId="377" applyFont="1" applyFill="1" applyBorder="1" applyAlignment="1">
      <alignment horizontal="center" vertical="center" wrapText="1"/>
    </xf>
    <xf numFmtId="0" fontId="113" fillId="53" borderId="1" xfId="377" applyFont="1" applyFill="1" applyBorder="1" applyAlignment="1">
      <alignment horizontal="center" vertical="center" wrapText="1"/>
    </xf>
    <xf numFmtId="165" fontId="115" fillId="2" borderId="1" xfId="372" applyFont="1" applyFill="1" applyBorder="1" applyAlignment="1">
      <alignment wrapText="1"/>
    </xf>
    <xf numFmtId="165" fontId="115" fillId="0" borderId="1" xfId="372" applyFont="1" applyFill="1" applyBorder="1" applyAlignment="1">
      <alignment wrapText="1"/>
    </xf>
    <xf numFmtId="3" fontId="115" fillId="2" borderId="37" xfId="254" applyNumberFormat="1" applyFont="1" applyFill="1" applyBorder="1" applyAlignment="1">
      <alignment wrapText="1"/>
    </xf>
    <xf numFmtId="165" fontId="97" fillId="2" borderId="1" xfId="372" applyFont="1" applyFill="1" applyBorder="1" applyAlignment="1">
      <alignment wrapText="1"/>
    </xf>
    <xf numFmtId="0" fontId="97" fillId="60" borderId="1" xfId="377" applyFont="1" applyFill="1" applyBorder="1" applyAlignment="1">
      <alignment vertical="center" wrapText="1"/>
    </xf>
    <xf numFmtId="0" fontId="97" fillId="0" borderId="1" xfId="377" applyFont="1" applyFill="1" applyBorder="1" applyAlignment="1">
      <alignment horizontal="left" vertical="center" wrapText="1"/>
    </xf>
    <xf numFmtId="190" fontId="1" fillId="0" borderId="1" xfId="254" applyNumberFormat="1" applyFont="1" applyFill="1" applyBorder="1"/>
    <xf numFmtId="0" fontId="1" fillId="0" borderId="1" xfId="0" applyFont="1" applyBorder="1" applyAlignment="1">
      <alignment wrapText="1"/>
    </xf>
    <xf numFmtId="3" fontId="1" fillId="0" borderId="1" xfId="254" applyNumberFormat="1" applyFont="1" applyFill="1" applyBorder="1"/>
    <xf numFmtId="0" fontId="59" fillId="0" borderId="1" xfId="377" applyFont="1" applyFill="1" applyBorder="1"/>
    <xf numFmtId="165" fontId="59" fillId="0" borderId="1" xfId="372" applyFont="1" applyFill="1" applyBorder="1"/>
    <xf numFmtId="165" fontId="53" fillId="2" borderId="1" xfId="372" applyFont="1" applyFill="1" applyBorder="1" applyAlignment="1">
      <alignment wrapText="1"/>
    </xf>
    <xf numFmtId="0" fontId="55" fillId="64" borderId="1" xfId="377" applyFont="1" applyFill="1" applyBorder="1" applyAlignment="1">
      <alignment horizontal="center" vertical="center"/>
    </xf>
    <xf numFmtId="0" fontId="55" fillId="64" borderId="1" xfId="377" applyFont="1" applyFill="1" applyBorder="1" applyAlignment="1">
      <alignment horizontal="center" vertical="center" wrapText="1"/>
    </xf>
    <xf numFmtId="3" fontId="1" fillId="0" borderId="1" xfId="377" applyNumberFormat="1" applyFont="1" applyFill="1" applyBorder="1"/>
    <xf numFmtId="165" fontId="97" fillId="0" borderId="1" xfId="372" applyFont="1" applyFill="1" applyBorder="1" applyAlignment="1">
      <alignment wrapText="1"/>
    </xf>
    <xf numFmtId="3" fontId="97" fillId="0" borderId="37" xfId="254" applyNumberFormat="1" applyFont="1" applyFill="1" applyBorder="1" applyAlignment="1">
      <alignment wrapText="1"/>
    </xf>
    <xf numFmtId="3" fontId="97" fillId="2" borderId="37" xfId="254" applyNumberFormat="1" applyFont="1" applyFill="1" applyBorder="1" applyAlignment="1">
      <alignment wrapText="1"/>
    </xf>
    <xf numFmtId="9" fontId="1" fillId="0" borderId="1" xfId="377" applyNumberFormat="1" applyFont="1" applyBorder="1" applyAlignment="1"/>
    <xf numFmtId="3" fontId="0" fillId="0" borderId="0" xfId="0" applyNumberFormat="1" applyAlignment="1">
      <alignment horizontal="left"/>
    </xf>
    <xf numFmtId="165" fontId="1" fillId="0" borderId="0" xfId="377" applyNumberFormat="1" applyFont="1"/>
    <xf numFmtId="164" fontId="1" fillId="0" borderId="1" xfId="254" applyFont="1" applyFill="1" applyBorder="1" applyAlignment="1">
      <alignment wrapText="1"/>
    </xf>
    <xf numFmtId="191" fontId="1" fillId="0" borderId="1" xfId="377" applyNumberFormat="1" applyFont="1" applyFill="1" applyBorder="1" applyAlignment="1">
      <alignment horizontal="left"/>
    </xf>
    <xf numFmtId="3" fontId="97" fillId="0" borderId="1" xfId="377" applyNumberFormat="1" applyFont="1" applyFill="1" applyBorder="1" applyAlignment="1">
      <alignment horizontal="left" vertical="center" wrapText="1"/>
    </xf>
    <xf numFmtId="0" fontId="1" fillId="0" borderId="0" xfId="377" applyFont="1" applyBorder="1" applyAlignment="1">
      <alignment horizontal="left"/>
    </xf>
    <xf numFmtId="3" fontId="1" fillId="0" borderId="0" xfId="377" applyNumberFormat="1" applyFont="1"/>
    <xf numFmtId="165" fontId="1" fillId="0" borderId="1" xfId="372" applyFont="1" applyFill="1" applyBorder="1" applyAlignment="1"/>
    <xf numFmtId="0" fontId="100" fillId="53" borderId="1" xfId="377" applyFont="1" applyFill="1" applyBorder="1" applyAlignment="1">
      <alignment horizontal="center" vertical="center"/>
    </xf>
    <xf numFmtId="0" fontId="97" fillId="0" borderId="0" xfId="377" applyFont="1" applyFill="1" applyBorder="1" applyAlignment="1">
      <alignment horizontal="center" vertical="center" wrapText="1"/>
    </xf>
    <xf numFmtId="0" fontId="97" fillId="3" borderId="1" xfId="377" applyFont="1" applyFill="1" applyBorder="1" applyAlignment="1">
      <alignment horizontal="left" vertical="center" wrapText="1"/>
    </xf>
    <xf numFmtId="0" fontId="55" fillId="3" borderId="1" xfId="377" applyFont="1" applyFill="1" applyBorder="1" applyAlignment="1">
      <alignment horizontal="center" vertical="center"/>
    </xf>
    <xf numFmtId="0" fontId="55" fillId="64" borderId="1" xfId="377" applyFont="1" applyFill="1" applyBorder="1" applyAlignment="1">
      <alignment horizontal="center" vertical="center"/>
    </xf>
    <xf numFmtId="0" fontId="112" fillId="53" borderId="1" xfId="377" applyFont="1" applyFill="1" applyBorder="1" applyAlignment="1">
      <alignment horizontal="center" vertical="center"/>
    </xf>
    <xf numFmtId="0" fontId="55" fillId="3" borderId="1" xfId="377" applyFont="1" applyFill="1" applyBorder="1" applyAlignment="1">
      <alignment horizontal="left" vertical="center" wrapText="1"/>
    </xf>
  </cellXfs>
  <cellStyles count="447">
    <cellStyle name="# Assumptions" xfId="1"/>
    <cellStyle name="# Assumptions 2" xfId="379"/>
    <cellStyle name="# Historical" xfId="2"/>
    <cellStyle name="# Historical 2" xfId="380"/>
    <cellStyle name="%" xfId="15"/>
    <cellStyle name="% 2" xfId="381"/>
    <cellStyle name="% Assumption" xfId="3"/>
    <cellStyle name="% Historical" xfId="4"/>
    <cellStyle name="%_Amb altri serv. (NEVE)" xfId="5"/>
    <cellStyle name="%_costi ho" xfId="6"/>
    <cellStyle name="%_Foglio1" xfId="7"/>
    <cellStyle name="%_IU" xfId="8"/>
    <cellStyle name="%_iu." xfId="9"/>
    <cellStyle name="%_iu. 2" xfId="382"/>
    <cellStyle name="%_Mensilizzazione Ambiente BDG_10" xfId="10"/>
    <cellStyle name="%_Mensilizzazione Ambiente BDG_10 2" xfId="383"/>
    <cellStyle name="%_neve." xfId="11"/>
    <cellStyle name="%_neve. 2" xfId="384"/>
    <cellStyle name="%_PRIVATI" xfId="12"/>
    <cellStyle name="%_TOT" xfId="13"/>
    <cellStyle name="%_tot." xfId="14"/>
    <cellStyle name="%_tot. 2" xfId="385"/>
    <cellStyle name="_Column1" xfId="16"/>
    <cellStyle name="_Column1_bilanz nur Bilanz" xfId="17"/>
    <cellStyle name="_Column1_Neu2" xfId="18"/>
    <cellStyle name="_Column1_Neu4" xfId="19"/>
    <cellStyle name="_Column1_Neu6" xfId="20"/>
    <cellStyle name="_Column1_saeco Umsatzauswertung" xfId="21"/>
    <cellStyle name="_Column2" xfId="22"/>
    <cellStyle name="_Column2_bilanz nur Bilanz" xfId="23"/>
    <cellStyle name="_Column2_Neu2" xfId="24"/>
    <cellStyle name="_Column2_Neu4" xfId="25"/>
    <cellStyle name="_Column2_Neu6" xfId="26"/>
    <cellStyle name="_Column2_saeco Umsatzauswertung" xfId="27"/>
    <cellStyle name="_Column3" xfId="28"/>
    <cellStyle name="_Column3_bilanz nur Bilanz" xfId="29"/>
    <cellStyle name="_Column3_Neu2" xfId="30"/>
    <cellStyle name="_Column3_Neu4" xfId="31"/>
    <cellStyle name="_Column3_Neu6" xfId="32"/>
    <cellStyle name="_Column3_saeco Umsatzauswertung" xfId="33"/>
    <cellStyle name="_Column4" xfId="34"/>
    <cellStyle name="_Column4_bilanz nur Bilanz" xfId="35"/>
    <cellStyle name="_Column4_bilanz nur Bilanz_costi ho" xfId="36"/>
    <cellStyle name="_Column4_bilanz nur Bilanz_costi ho 2" xfId="386"/>
    <cellStyle name="_Column4_bilanz nur Bilanz_Foglio1" xfId="37"/>
    <cellStyle name="_Column4_bilanz nur Bilanz_Foglio1 2" xfId="387"/>
    <cellStyle name="_Column4_bilanz nur Bilanz_IU" xfId="38"/>
    <cellStyle name="_Column4_bilanz nur Bilanz_IU 2" xfId="388"/>
    <cellStyle name="_Column4_bilanz nur Bilanz_iu." xfId="39"/>
    <cellStyle name="_Column4_bilanz nur Bilanz_neve." xfId="40"/>
    <cellStyle name="_Column4_bilanz nur Bilanz_TOT" xfId="41"/>
    <cellStyle name="_Column4_bilanz nur Bilanz_TOT 2" xfId="389"/>
    <cellStyle name="_Column4_bilanz nur Bilanz_tot." xfId="42"/>
    <cellStyle name="_Column4_Neu2" xfId="43"/>
    <cellStyle name="_Column4_Neu4" xfId="44"/>
    <cellStyle name="_Column4_Neu6" xfId="45"/>
    <cellStyle name="_Column4_saeco Umsatzauswertung" xfId="46"/>
    <cellStyle name="_Column4_saeco Umsatzauswertung_costi ho" xfId="47"/>
    <cellStyle name="_Column4_saeco Umsatzauswertung_costi ho 2" xfId="390"/>
    <cellStyle name="_Column4_saeco Umsatzauswertung_Foglio1" xfId="48"/>
    <cellStyle name="_Column4_saeco Umsatzauswertung_Foglio1 2" xfId="391"/>
    <cellStyle name="_Column4_saeco Umsatzauswertung_IU" xfId="49"/>
    <cellStyle name="_Column4_saeco Umsatzauswertung_IU 2" xfId="392"/>
    <cellStyle name="_Column4_saeco Umsatzauswertung_iu." xfId="50"/>
    <cellStyle name="_Column4_saeco Umsatzauswertung_neve." xfId="51"/>
    <cellStyle name="_Column4_saeco Umsatzauswertung_TOT" xfId="52"/>
    <cellStyle name="_Column4_saeco Umsatzauswertung_TOT 2" xfId="393"/>
    <cellStyle name="_Column4_saeco Umsatzauswertung_tot." xfId="53"/>
    <cellStyle name="_Column5" xfId="54"/>
    <cellStyle name="_Column5_bilanz nur Bilanz" xfId="55"/>
    <cellStyle name="_Column5_Neu2" xfId="56"/>
    <cellStyle name="_Column5_Neu4" xfId="57"/>
    <cellStyle name="_Column5_Neu6" xfId="58"/>
    <cellStyle name="_Column5_saeco Umsatzauswertung" xfId="59"/>
    <cellStyle name="_Column6" xfId="60"/>
    <cellStyle name="_Column6_bilanz nur Bilanz" xfId="61"/>
    <cellStyle name="_Column6_Neu2" xfId="62"/>
    <cellStyle name="_Column6_Neu4" xfId="63"/>
    <cellStyle name="_Column6_Neu6" xfId="64"/>
    <cellStyle name="_Column6_saeco Umsatzauswertung" xfId="65"/>
    <cellStyle name="_Column7" xfId="66"/>
    <cellStyle name="_Column7_bilanz nur Bilanz" xfId="67"/>
    <cellStyle name="_Column7_bilanz nur Bilanz 2" xfId="394"/>
    <cellStyle name="_Column7_bilanz nur Bilanz_costi ho" xfId="68"/>
    <cellStyle name="_Column7_bilanz nur Bilanz_costi ho 2" xfId="395"/>
    <cellStyle name="_Column7_bilanz nur Bilanz_IU" xfId="69"/>
    <cellStyle name="_Column7_bilanz nur Bilanz_IU 2" xfId="396"/>
    <cellStyle name="_Column7_bilanz nur Bilanz_Mensilizzazione Ambiente BDG_10" xfId="70"/>
    <cellStyle name="_Column7_bilanz nur Bilanz_Mensilizzazione Ambiente BDG_10 2" xfId="397"/>
    <cellStyle name="_Column7_bilanz nur Bilanz_TOT" xfId="71"/>
    <cellStyle name="_Column7_bilanz nur Bilanz_TOT 2" xfId="398"/>
    <cellStyle name="_Column7_Neu2" xfId="72"/>
    <cellStyle name="_Column7_Neu4" xfId="73"/>
    <cellStyle name="_Column7_Neu6" xfId="74"/>
    <cellStyle name="_Column7_saeco Umsatzauswertung" xfId="75"/>
    <cellStyle name="_Column7_saeco Umsatzauswertung 2" xfId="399"/>
    <cellStyle name="_Column7_saeco Umsatzauswertung_costi ho" xfId="76"/>
    <cellStyle name="_Column7_saeco Umsatzauswertung_costi ho 2" xfId="400"/>
    <cellStyle name="_Column7_saeco Umsatzauswertung_IU" xfId="77"/>
    <cellStyle name="_Column7_saeco Umsatzauswertung_IU 2" xfId="401"/>
    <cellStyle name="_Column7_saeco Umsatzauswertung_Mensilizzazione Ambiente BDG_10" xfId="78"/>
    <cellStyle name="_Column7_saeco Umsatzauswertung_Mensilizzazione Ambiente BDG_10 2" xfId="402"/>
    <cellStyle name="_Column7_saeco Umsatzauswertung_TOT" xfId="79"/>
    <cellStyle name="_Column7_saeco Umsatzauswertung_TOT 2" xfId="403"/>
    <cellStyle name="_Data" xfId="80"/>
    <cellStyle name="_Data_bilanz nur Bilanz" xfId="81"/>
    <cellStyle name="_Data_bilanz nur Bilanz 2" xfId="404"/>
    <cellStyle name="_Data_Bilanz Planung 1 Dispo" xfId="82"/>
    <cellStyle name="_Data_Bilanz Planung 1 Dispo 2" xfId="405"/>
    <cellStyle name="_Data_Bilanz Planung 1 Einkauf" xfId="83"/>
    <cellStyle name="_Data_Bilanz Planung 1 Einkauf 2" xfId="406"/>
    <cellStyle name="_Data_Neu2" xfId="84"/>
    <cellStyle name="_Data_Neu4" xfId="85"/>
    <cellStyle name="_Data_Neu6" xfId="86"/>
    <cellStyle name="_Data_saeco Umsatzauswertung" xfId="87"/>
    <cellStyle name="_Data_saeco Umsatzauswertung 2" xfId="407"/>
    <cellStyle name="_Header" xfId="88"/>
    <cellStyle name="_Header_bilanz nur Bilanz" xfId="89"/>
    <cellStyle name="_Header_Bilanz Planung 1 Dispo" xfId="90"/>
    <cellStyle name="_Header_Bilanz Planung 1 Einkauf" xfId="91"/>
    <cellStyle name="_Header_Neu2" xfId="92"/>
    <cellStyle name="_Header_Neu4" xfId="93"/>
    <cellStyle name="_Header_Neu6" xfId="94"/>
    <cellStyle name="_Header_saeco Umsatzauswertung" xfId="95"/>
    <cellStyle name="_Row1" xfId="96"/>
    <cellStyle name="_Row1_bilanz nur Bilanz" xfId="97"/>
    <cellStyle name="_Row1_Neu2" xfId="98"/>
    <cellStyle name="_Row1_Neu4" xfId="99"/>
    <cellStyle name="_Row1_Neu6" xfId="100"/>
    <cellStyle name="_Row1_saeco Umsatzauswertung" xfId="101"/>
    <cellStyle name="_Row2" xfId="102"/>
    <cellStyle name="_Row2_bilanz nur Bilanz" xfId="103"/>
    <cellStyle name="_Row2_Neu2" xfId="104"/>
    <cellStyle name="_Row2_Neu4" xfId="105"/>
    <cellStyle name="_Row2_Neu6" xfId="106"/>
    <cellStyle name="_Row2_saeco Umsatzauswertung" xfId="107"/>
    <cellStyle name="_Row3" xfId="108"/>
    <cellStyle name="_Row3_bilanz nur Bilanz" xfId="109"/>
    <cellStyle name="_Row3_Neu2" xfId="110"/>
    <cellStyle name="_Row3_Neu4" xfId="111"/>
    <cellStyle name="_Row3_Neu6" xfId="112"/>
    <cellStyle name="_Row3_saeco Umsatzauswertung" xfId="113"/>
    <cellStyle name="_Row4" xfId="114"/>
    <cellStyle name="_Row4_bilanz nur Bilanz" xfId="115"/>
    <cellStyle name="_Row4_bilanz nur Bilanz 2" xfId="408"/>
    <cellStyle name="_Row4_Neu2" xfId="116"/>
    <cellStyle name="_Row4_Neu4" xfId="117"/>
    <cellStyle name="_Row4_Neu6" xfId="118"/>
    <cellStyle name="_Row4_saeco Umsatzauswertung" xfId="119"/>
    <cellStyle name="_Row4_saeco Umsatzauswertung 2" xfId="409"/>
    <cellStyle name="_Row5" xfId="120"/>
    <cellStyle name="_Row5_bilanz nur Bilanz" xfId="121"/>
    <cellStyle name="_Row5_Neu2" xfId="122"/>
    <cellStyle name="_Row5_Neu4" xfId="123"/>
    <cellStyle name="_Row5_Neu6" xfId="124"/>
    <cellStyle name="_Row5_saeco Umsatzauswertung" xfId="125"/>
    <cellStyle name="_Row6" xfId="126"/>
    <cellStyle name="_Row6_bilanz nur Bilanz" xfId="127"/>
    <cellStyle name="_Row6_Neu2" xfId="128"/>
    <cellStyle name="_Row6_Neu4" xfId="129"/>
    <cellStyle name="_Row6_Neu6" xfId="130"/>
    <cellStyle name="_Row6_saeco Umsatzauswertung" xfId="131"/>
    <cellStyle name="_Row7" xfId="132"/>
    <cellStyle name="_Row7_bilanz nur Bilanz" xfId="133"/>
    <cellStyle name="_Row7_bilanz nur Bilanz 2" xfId="410"/>
    <cellStyle name="_Row7_bilanz nur Bilanz_costi ho" xfId="134"/>
    <cellStyle name="_Row7_bilanz nur Bilanz_costi ho 2" xfId="411"/>
    <cellStyle name="_Row7_bilanz nur Bilanz_IU" xfId="135"/>
    <cellStyle name="_Row7_bilanz nur Bilanz_IU 2" xfId="412"/>
    <cellStyle name="_Row7_bilanz nur Bilanz_Mensilizzazione Ambiente BDG_10" xfId="136"/>
    <cellStyle name="_Row7_bilanz nur Bilanz_Mensilizzazione Ambiente BDG_10 2" xfId="413"/>
    <cellStyle name="_Row7_bilanz nur Bilanz_TOT" xfId="137"/>
    <cellStyle name="_Row7_bilanz nur Bilanz_TOT 2" xfId="414"/>
    <cellStyle name="_Row7_Neu2" xfId="138"/>
    <cellStyle name="_Row7_Neu4" xfId="139"/>
    <cellStyle name="_Row7_Neu6" xfId="140"/>
    <cellStyle name="_Row7_saeco Umsatzauswertung" xfId="141"/>
    <cellStyle name="_Row7_saeco Umsatzauswertung 2" xfId="415"/>
    <cellStyle name="_Row7_saeco Umsatzauswertung_costi ho" xfId="142"/>
    <cellStyle name="_Row7_saeco Umsatzauswertung_costi ho 2" xfId="416"/>
    <cellStyle name="_Row7_saeco Umsatzauswertung_IU" xfId="143"/>
    <cellStyle name="_Row7_saeco Umsatzauswertung_IU 2" xfId="417"/>
    <cellStyle name="_Row7_saeco Umsatzauswertung_Mensilizzazione Ambiente BDG_10" xfId="144"/>
    <cellStyle name="_Row7_saeco Umsatzauswertung_Mensilizzazione Ambiente BDG_10 2" xfId="418"/>
    <cellStyle name="_Row7_saeco Umsatzauswertung_TOT" xfId="145"/>
    <cellStyle name="_Row7_saeco Umsatzauswertung_TOT 2" xfId="419"/>
    <cellStyle name="=C:\WINNT35\SYSTEM32\COMMAND.COM" xfId="146"/>
    <cellStyle name="=C:\WINNT35\SYSTEM32\COMMAND.COM 2" xfId="420"/>
    <cellStyle name="20% - Accent1" xfId="147"/>
    <cellStyle name="20% - Accent2" xfId="148"/>
    <cellStyle name="20% - Accent3" xfId="149"/>
    <cellStyle name="20% - Accent4" xfId="150"/>
    <cellStyle name="20% - Accent5" xfId="151"/>
    <cellStyle name="20% - Accent6" xfId="152"/>
    <cellStyle name="20% - Colore 1" xfId="153" builtinId="30" customBuiltin="1"/>
    <cellStyle name="20% - Colore 2" xfId="154" builtinId="34" customBuiltin="1"/>
    <cellStyle name="20% - Colore 3" xfId="155" builtinId="38" customBuiltin="1"/>
    <cellStyle name="20% - Colore 4" xfId="156" builtinId="42" customBuiltin="1"/>
    <cellStyle name="20% - Colore 5" xfId="157" builtinId="46" customBuiltin="1"/>
    <cellStyle name="20% - Colore 6" xfId="158" builtinId="50" customBuiltin="1"/>
    <cellStyle name="40% - Accent1" xfId="159"/>
    <cellStyle name="40% - Accent2" xfId="160"/>
    <cellStyle name="40% - Accent3" xfId="161"/>
    <cellStyle name="40% - Accent4" xfId="162"/>
    <cellStyle name="40% - Accent5" xfId="163"/>
    <cellStyle name="40% - Accent6" xfId="164"/>
    <cellStyle name="40% - Colore 1" xfId="165" builtinId="31" customBuiltin="1"/>
    <cellStyle name="40% - Colore 2" xfId="166" builtinId="35" customBuiltin="1"/>
    <cellStyle name="40% - Colore 3" xfId="167" builtinId="39" customBuiltin="1"/>
    <cellStyle name="40% - Colore 4" xfId="168" builtinId="43" customBuiltin="1"/>
    <cellStyle name="40% - Colore 5" xfId="169" builtinId="47" customBuiltin="1"/>
    <cellStyle name="40% - Colore 6" xfId="170" builtinId="51" customBuiltin="1"/>
    <cellStyle name="60% - Accent1" xfId="171"/>
    <cellStyle name="60% - Accent2" xfId="172"/>
    <cellStyle name="60% - Accent3" xfId="173"/>
    <cellStyle name="60% - Accent4" xfId="174"/>
    <cellStyle name="60% - Accent5" xfId="175"/>
    <cellStyle name="60% - Accent6" xfId="176"/>
    <cellStyle name="60% - Colore 1" xfId="177" builtinId="32" customBuiltin="1"/>
    <cellStyle name="60% - Colore 2" xfId="178" builtinId="36" customBuiltin="1"/>
    <cellStyle name="60% - Colore 3" xfId="179" builtinId="40" customBuiltin="1"/>
    <cellStyle name="60% - Colore 4" xfId="180" builtinId="44" customBuiltin="1"/>
    <cellStyle name="60% - Colore 5" xfId="181" builtinId="48" customBuiltin="1"/>
    <cellStyle name="60% - Colore 6" xfId="182" builtinId="52" customBuiltin="1"/>
    <cellStyle name="Accent1" xfId="183"/>
    <cellStyle name="Accent2" xfId="184"/>
    <cellStyle name="Accent3" xfId="185"/>
    <cellStyle name="Accent4" xfId="186"/>
    <cellStyle name="Accent5" xfId="187"/>
    <cellStyle name="Accent6" xfId="188"/>
    <cellStyle name="AREE DATI" xfId="189"/>
    <cellStyle name="Aree INPUTS" xfId="190"/>
    <cellStyle name="Arial:12:1" xfId="191"/>
    <cellStyle name="Arial:8:0" xfId="192"/>
    <cellStyle name="Arial:8:1" xfId="193"/>
    <cellStyle name="Arial:8:128" xfId="194"/>
    <cellStyle name="Assumption" xfId="195"/>
    <cellStyle name="Assumptions" xfId="196"/>
    <cellStyle name="Assumptions 2" xfId="421"/>
    <cellStyle name="Bad" xfId="197"/>
    <cellStyle name="bordobianco" xfId="198"/>
    <cellStyle name="bordobiancoverticale" xfId="199"/>
    <cellStyle name="Calcolo" xfId="200" builtinId="22" customBuiltin="1"/>
    <cellStyle name="Calculated Assumption" xfId="201"/>
    <cellStyle name="Calculated Assumption, #" xfId="202"/>
    <cellStyle name="Calculated Assumption, %" xfId="203"/>
    <cellStyle name="Calculation" xfId="204"/>
    <cellStyle name="Calculation 2" xfId="422"/>
    <cellStyle name="Carmen" xfId="205"/>
    <cellStyle name="Cella collegata" xfId="206" builtinId="24" customBuiltin="1"/>
    <cellStyle name="Cella da controllare" xfId="207" builtinId="23" customBuiltin="1"/>
    <cellStyle name="Celle INPUT" xfId="208"/>
    <cellStyle name="Check" xfId="209"/>
    <cellStyle name="Check 2" xfId="423"/>
    <cellStyle name="Check Cell" xfId="210"/>
    <cellStyle name="Colore 1" xfId="211" builtinId="29" customBuiltin="1"/>
    <cellStyle name="Colore 2" xfId="212" builtinId="33" customBuiltin="1"/>
    <cellStyle name="Colore 3" xfId="213" builtinId="37" customBuiltin="1"/>
    <cellStyle name="Colore 4" xfId="214" builtinId="41" customBuiltin="1"/>
    <cellStyle name="Colore 5" xfId="215" builtinId="45" customBuiltin="1"/>
    <cellStyle name="Colore 6" xfId="216" builtinId="49" customBuiltin="1"/>
    <cellStyle name="Column Heading" xfId="217"/>
    <cellStyle name="Comma [0]_PARCO MEZZI SEABO 2002 - 23 1 - 2130" xfId="218"/>
    <cellStyle name="Comma, 1 dec" xfId="219"/>
    <cellStyle name="Da modellizzare" xfId="220"/>
    <cellStyle name="Date" xfId="221"/>
    <cellStyle name="Dezimal [0]_Saeco 12 03" xfId="222"/>
    <cellStyle name="Euro" xfId="223"/>
    <cellStyle name="Euro 2" xfId="424"/>
    <cellStyle name="Explanatory Text" xfId="224"/>
    <cellStyle name="Footnote" xfId="225"/>
    <cellStyle name="Good" xfId="226"/>
    <cellStyle name="H04 # Budget 2004" xfId="227"/>
    <cellStyle name="H04 # FORMULA" xfId="228"/>
    <cellStyle name="H04 # IPOTESI" xfId="229"/>
    <cellStyle name="H04 # STORICO" xfId="230"/>
    <cellStyle name="H04 % FORMULA" xfId="231"/>
    <cellStyle name="H04 % IPOTESI" xfId="232"/>
    <cellStyle name="H04 % STORICO" xfId="233"/>
    <cellStyle name="H04 DELINKED" xfId="234"/>
    <cellStyle name="H04 FORMULA" xfId="235"/>
    <cellStyle name="H04 SWITCH" xfId="236"/>
    <cellStyle name="H04FORMULA" xfId="237"/>
    <cellStyle name="H04IPOTESI" xfId="238"/>
    <cellStyle name="Hard Input" xfId="239"/>
    <cellStyle name="Hard number" xfId="240"/>
    <cellStyle name="Heading 1" xfId="241"/>
    <cellStyle name="Heading 2" xfId="242"/>
    <cellStyle name="Heading 3" xfId="243"/>
    <cellStyle name="Heading 4" xfId="244"/>
    <cellStyle name="Highlight" xfId="245"/>
    <cellStyle name="Historical" xfId="246"/>
    <cellStyle name="Historical 2" xfId="425"/>
    <cellStyle name="Input" xfId="247" builtinId="20" customBuiltin="1"/>
    <cellStyle name="Input Link" xfId="248"/>
    <cellStyle name="Linked Cell" xfId="249"/>
    <cellStyle name="Macroindicatori" xfId="250"/>
    <cellStyle name="Main Title" xfId="251"/>
    <cellStyle name="Miglia - Stile1" xfId="252"/>
    <cellStyle name="Migliaia (0)_1995" xfId="253"/>
    <cellStyle name="Migliaia [0]" xfId="254" builtinId="6"/>
    <cellStyle name="Migliaia [0] 2" xfId="378"/>
    <cellStyle name="Migliaia [0] 3" xfId="427"/>
    <cellStyle name="Migliaia 2" xfId="426"/>
    <cellStyle name="Milliers [0]_Book" xfId="255"/>
    <cellStyle name="Milliers_Book" xfId="256"/>
    <cellStyle name="Monétaire [0]_Book" xfId="257"/>
    <cellStyle name="Monétaire_Book" xfId="258"/>
    <cellStyle name="Name" xfId="259"/>
    <cellStyle name="Neutral" xfId="260"/>
    <cellStyle name="Neutrale" xfId="261" builtinId="28" customBuiltin="1"/>
    <cellStyle name="Non_definito" xfId="262"/>
    <cellStyle name="Normal - Stile2" xfId="263"/>
    <cellStyle name="Normal - Stile3" xfId="264"/>
    <cellStyle name="Normal - Stile4" xfId="265"/>
    <cellStyle name="Normal - Stile5" xfId="266"/>
    <cellStyle name="Normal - Style1" xfId="267"/>
    <cellStyle name="Normal_Calcolo Beta 31_12_2005" xfId="268"/>
    <cellStyle name="Normale" xfId="0" builtinId="0"/>
    <cellStyle name="Normale 2" xfId="269"/>
    <cellStyle name="Normale 2 2" xfId="428"/>
    <cellStyle name="Normale 3" xfId="377"/>
    <cellStyle name="Nota" xfId="270" builtinId="10" customBuiltin="1"/>
    <cellStyle name="Note" xfId="271"/>
    <cellStyle name="Number" xfId="272"/>
    <cellStyle name="Output" xfId="273" builtinId="21" customBuiltin="1"/>
    <cellStyle name="Percen - Stile6" xfId="274"/>
    <cellStyle name="Percen - Stile7" xfId="275"/>
    <cellStyle name="Percen - Stile8" xfId="276"/>
    <cellStyle name="Percentage" xfId="277"/>
    <cellStyle name="Ratio" xfId="278"/>
    <cellStyle name="Row Heading" xfId="279"/>
    <cellStyle name="SAPBEXaggData" xfId="280"/>
    <cellStyle name="SAPBEXaggData 2" xfId="429"/>
    <cellStyle name="SAPBEXaggDataEmph" xfId="281"/>
    <cellStyle name="SAPBEXaggExc1" xfId="282"/>
    <cellStyle name="SAPBEXaggExc1Emph" xfId="283"/>
    <cellStyle name="SAPBEXaggExc2" xfId="284"/>
    <cellStyle name="SAPBEXaggExc2Emph" xfId="285"/>
    <cellStyle name="SAPBEXaggItem" xfId="286"/>
    <cellStyle name="SAPBEXaggItem 2" xfId="430"/>
    <cellStyle name="SAPBEXaggItemX" xfId="287"/>
    <cellStyle name="SAPBEXaggItemX 2" xfId="431"/>
    <cellStyle name="SAPBEXbackground" xfId="288"/>
    <cellStyle name="SAPBEXchaText" xfId="289"/>
    <cellStyle name="SAPBEXexcBad7" xfId="290"/>
    <cellStyle name="SAPBEXexcBad7 2" xfId="432"/>
    <cellStyle name="SAPBEXexcBad8" xfId="291"/>
    <cellStyle name="SAPBEXexcBad8 2" xfId="433"/>
    <cellStyle name="SAPBEXexcBad9" xfId="292"/>
    <cellStyle name="SAPBEXexcBad9 2" xfId="434"/>
    <cellStyle name="SAPBEXexcCritical4" xfId="293"/>
    <cellStyle name="SAPBEXexcCritical4 2" xfId="435"/>
    <cellStyle name="SAPBEXexcCritical5" xfId="294"/>
    <cellStyle name="SAPBEXexcCritical5 2" xfId="436"/>
    <cellStyle name="SAPBEXexcCritical6" xfId="295"/>
    <cellStyle name="SAPBEXexcCritical6 2" xfId="437"/>
    <cellStyle name="SAPBEXexcGood1" xfId="296"/>
    <cellStyle name="SAPBEXexcGood1 2" xfId="438"/>
    <cellStyle name="SAPBEXexcGood2" xfId="297"/>
    <cellStyle name="SAPBEXexcGood2 2" xfId="439"/>
    <cellStyle name="SAPBEXexcGood3" xfId="298"/>
    <cellStyle name="SAPBEXexcGood3 2" xfId="440"/>
    <cellStyle name="SAPBEXfilterDrill" xfId="299"/>
    <cellStyle name="SAPBEXfilterItem" xfId="300"/>
    <cellStyle name="SAPBEXfilterItem 2" xfId="441"/>
    <cellStyle name="SAPBEXfilterText" xfId="301"/>
    <cellStyle name="SAPBEXformats" xfId="302"/>
    <cellStyle name="SAPBEXheaderData" xfId="303"/>
    <cellStyle name="SAPBEXheaderItem" xfId="304"/>
    <cellStyle name="SAPBEXheaderRowOne" xfId="305"/>
    <cellStyle name="SAPBEXheaderRowThree" xfId="306"/>
    <cellStyle name="SAPBEXheaderRowTwo" xfId="307"/>
    <cellStyle name="SAPBEXheaderSingleRow" xfId="308"/>
    <cellStyle name="SAPBEXheaderText" xfId="309"/>
    <cellStyle name="SAPBEXHLevel0" xfId="310"/>
    <cellStyle name="SAPBEXHLevel0X" xfId="311"/>
    <cellStyle name="SAPBEXHLevel1" xfId="312"/>
    <cellStyle name="SAPBEXHLevel1X" xfId="313"/>
    <cellStyle name="SAPBEXHLevel2" xfId="314"/>
    <cellStyle name="SAPBEXHLevel2X" xfId="315"/>
    <cellStyle name="SAPBEXHLevel3" xfId="316"/>
    <cellStyle name="SAPBEXHLevel3X" xfId="317"/>
    <cellStyle name="SAPBEXresData" xfId="318"/>
    <cellStyle name="SAPBEXresData 2" xfId="442"/>
    <cellStyle name="SAPBEXresDataEmph" xfId="319"/>
    <cellStyle name="SAPBEXresExc1" xfId="320"/>
    <cellStyle name="SAPBEXresExc1Emph" xfId="321"/>
    <cellStyle name="SAPBEXresExc2" xfId="322"/>
    <cellStyle name="SAPBEXresExc2Emph" xfId="323"/>
    <cellStyle name="SAPBEXresItem" xfId="324"/>
    <cellStyle name="SAPBEXresItem 2" xfId="443"/>
    <cellStyle name="SAPBEXresItemX" xfId="325"/>
    <cellStyle name="SAPBEXresItemX 2" xfId="444"/>
    <cellStyle name="SAPBEXstdData" xfId="326"/>
    <cellStyle name="SAPBEXstdData 2" xfId="445"/>
    <cellStyle name="SAPBEXstdDataEmph" xfId="327"/>
    <cellStyle name="SAPBEXstdExc1" xfId="328"/>
    <cellStyle name="SAPBEXstdExc1Emph" xfId="329"/>
    <cellStyle name="SAPBEXstdExc2" xfId="330"/>
    <cellStyle name="SAPBEXstdExc2Emph" xfId="331"/>
    <cellStyle name="SAPBEXstdItem" xfId="332"/>
    <cellStyle name="SAPBEXstdItemHeader" xfId="333"/>
    <cellStyle name="SAPBEXstdItemLeft" xfId="334"/>
    <cellStyle name="SAPBEXstdItemLeftChart" xfId="335"/>
    <cellStyle name="SAPBEXstdItemX" xfId="336"/>
    <cellStyle name="SAPBEXsubData" xfId="337"/>
    <cellStyle name="SAPBEXsubDataEmph" xfId="338"/>
    <cellStyle name="SAPBEXsubExc1" xfId="339"/>
    <cellStyle name="SAPBEXsubExc1Emph" xfId="340"/>
    <cellStyle name="SAPBEXsubExc2" xfId="341"/>
    <cellStyle name="SAPBEXsubExc2Emph" xfId="342"/>
    <cellStyle name="SAPBEXsubItem" xfId="343"/>
    <cellStyle name="SAPBEXtitle" xfId="344"/>
    <cellStyle name="SAPBEXundefined" xfId="345"/>
    <cellStyle name="Section Title" xfId="346"/>
    <cellStyle name="SEM-BPS-data" xfId="347"/>
    <cellStyle name="SEM-BPS-input-on" xfId="348"/>
    <cellStyle name="SEM-BPS-key" xfId="349"/>
    <cellStyle name="Small Number" xfId="350"/>
    <cellStyle name="Small Percentage" xfId="351"/>
    <cellStyle name="SOTTO TITOLI" xfId="352"/>
    <cellStyle name="Standard_Automatic Machines split by product family1" xfId="353"/>
    <cellStyle name="Subtotale" xfId="354"/>
    <cellStyle name="Switch" xfId="355"/>
    <cellStyle name="TESTATE" xfId="356"/>
    <cellStyle name="Testo avviso" xfId="357" builtinId="11" customBuiltin="1"/>
    <cellStyle name="Testo descrittivo" xfId="358" builtinId="53" customBuiltin="1"/>
    <cellStyle name="Title" xfId="359"/>
    <cellStyle name="Title Heading" xfId="360"/>
    <cellStyle name="TITOLI" xfId="361"/>
    <cellStyle name="Titolo" xfId="362" builtinId="15" customBuiltin="1"/>
    <cellStyle name="Titolo 1" xfId="363" builtinId="16" customBuiltin="1"/>
    <cellStyle name="Titolo 2" xfId="364" builtinId="17" customBuiltin="1"/>
    <cellStyle name="Titolo 3" xfId="365" builtinId="18" customBuiltin="1"/>
    <cellStyle name="Titolo 4" xfId="366" builtinId="19" customBuiltin="1"/>
    <cellStyle name="Total" xfId="367"/>
    <cellStyle name="Totale" xfId="368" builtinId="25" customBuiltin="1"/>
    <cellStyle name="TOTALI" xfId="369"/>
    <cellStyle name="Valore non valido" xfId="370" builtinId="27" customBuiltin="1"/>
    <cellStyle name="Valore valido" xfId="371" builtinId="26" customBuiltin="1"/>
    <cellStyle name="Valuta" xfId="372" builtinId="4"/>
    <cellStyle name="Valuta (0)____Flash Report 05 DICEMBREbozza" xfId="373"/>
    <cellStyle name="Valuta 2" xfId="446"/>
    <cellStyle name="VERDANA" xfId="374"/>
    <cellStyle name="Warning Text" xfId="375"/>
    <cellStyle name="WP Header" xfId="376"/>
  </cellStyles>
  <dxfs count="0"/>
  <tableStyles count="0" defaultTableStyle="TableStyleMedium9" defaultPivotStyle="PivotStyleLight16"/>
  <colors>
    <mruColors>
      <color rgb="FFFFFF99"/>
      <color rgb="FFFFFF66"/>
      <color rgb="FFCCCCFF"/>
      <color rgb="FFEEECE1"/>
      <color rgb="FF666699"/>
      <color rgb="FFFFCCCC"/>
      <color rgb="FFFFCCF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695324</xdr:colOff>
      <xdr:row>1</xdr:row>
      <xdr:rowOff>0</xdr:rowOff>
    </xdr:from>
    <xdr:to>
      <xdr:col>26</xdr:col>
      <xdr:colOff>278554</xdr:colOff>
      <xdr:row>26</xdr:row>
      <xdr:rowOff>0</xdr:rowOff>
    </xdr:to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/>
      </xdr:nvSpPr>
      <xdr:spPr>
        <a:xfrm flipH="1">
          <a:off x="15297149" y="266700"/>
          <a:ext cx="9917855" cy="6648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SCHEDA O -  compilazione di competenza del GESTORE</a:t>
          </a:r>
        </a:p>
        <a:p>
          <a:r>
            <a:rPr kumimoji="0" lang="it-IT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compilare una scheda per ciascun impianto</a:t>
          </a:r>
        </a:p>
        <a:p>
          <a:r>
            <a:rPr kumimoji="0" lang="it-IT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non compilare la tabella O.3</a:t>
          </a:r>
        </a:p>
        <a:p>
          <a:r>
            <a:rPr kumimoji="0" lang="it-IT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la rendicontazione non deve essere effettuata da un gestore multiutility in base al consolidamento del bilancio del gruppo ma unicamente in base ai costi reali sostenuti direttamente o attraverso fornitori</a:t>
          </a:r>
        </a:p>
        <a:p>
          <a:endParaRPr kumimoji="0" lang="it-IT" sz="12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r>
            <a:rPr kumimoji="0" lang="it-IT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NOTE</a:t>
          </a:r>
          <a:endParaRPr lang="it-IT" sz="12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1) Compilare SOLO le celle a SFONDO BIANCO.</a:t>
          </a:r>
        </a:p>
        <a:p>
          <a:r>
            <a:rPr lang="it-IT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2) NON compilare le celle a SFONDO GRIGIO o GIALLO.</a:t>
          </a:r>
          <a:endParaRPr lang="it-IT" sz="12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3) Aggiungere il numero di righe necessarie a descrivere le diverse attività.</a:t>
          </a:r>
        </a:p>
        <a:p>
          <a:endParaRPr lang="it-IT" sz="12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Tabella O.1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4) Indicare il codice identificativo dell'impianto t_impianto_id come da elenco allegato (All_2D_Impianti.xlsx), per assicurare il collegamento con i flussi di rifiuti rendicontati tramite l'applicativo OR.S.o.</a:t>
          </a:r>
        </a:p>
        <a:p>
          <a:endParaRPr lang="it-IT" sz="1200">
            <a:effectLst/>
          </a:endParaRPr>
        </a:p>
        <a:p>
          <a:r>
            <a:rPr lang="it-IT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Tabella O.2</a:t>
          </a:r>
          <a:endParaRPr lang="it-IT" sz="1200">
            <a:effectLst/>
          </a:endParaRP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5) Allegare anche i files relativi, o i collegamenti ai portali in cui tali informazioni sono già pubblicate.</a:t>
          </a:r>
        </a:p>
        <a:p>
          <a:endParaRPr lang="it-IT" sz="12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Tabella O.4</a:t>
          </a:r>
          <a:endParaRPr lang="it-IT" sz="1200">
            <a:effectLst/>
          </a:endParaRPr>
        </a:p>
        <a:p>
          <a:r>
            <a:rPr lang="it-IT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6) Indicare i costi attribuiti alle diverse voci di costo, indicando le quantità relative.</a:t>
          </a:r>
          <a:endParaRPr lang="it-IT" sz="12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7) Dove l'etichetta riporta la dicitura "(specificare): ..... " occorre indicare di che voce/i di costo si tratta.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8) le voci di dettaglio in fondo alla tabella sono dei "di cui" rispetto a voci di costo già rendicontate nella tabella.</a:t>
          </a:r>
        </a:p>
        <a:p>
          <a:endParaRPr lang="it-IT" sz="12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Tabella O.5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9) Indicare le ore svolte dal personale effettivamente impiegato.</a:t>
          </a:r>
        </a:p>
        <a:p>
          <a:endParaRPr lang="it-IT" sz="12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Tabella O.6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10) aggiungere le righe necessarie a descrivere altri mutui attivati per investimenti sull'impianto.</a:t>
          </a:r>
        </a:p>
        <a:p>
          <a:endParaRPr lang="it-IT" sz="12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Tabella O.7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11) specificare le diverse voci di ricavo caratteristiche dell'impianto, aggiungendo eventualmente le righe necessarie.</a:t>
          </a:r>
        </a:p>
        <a:p>
          <a:endParaRPr lang="it-IT" sz="12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Tabella O.10/11/12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12) Seguire le note di compilazione specifiche.</a:t>
          </a:r>
        </a:p>
        <a:p>
          <a:endParaRPr lang="it-IT" sz="12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</xdr:row>
          <xdr:rowOff>0</xdr:rowOff>
        </xdr:from>
        <xdr:to>
          <xdr:col>10</xdr:col>
          <xdr:colOff>914400</xdr:colOff>
          <xdr:row>6</xdr:row>
          <xdr:rowOff>0</xdr:rowOff>
        </xdr:to>
        <xdr:sp macro="" textlink="">
          <xdr:nvSpPr>
            <xdr:cNvPr id="40962" name="Object 2" hidden="1">
              <a:extLst>
                <a:ext uri="{63B3BB69-23CF-44E3-9099-C40C66FF867C}">
                  <a14:compatExt spid="_x0000_s409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rdf2\d\LAMA%20Alessandro\Tabelle_Impianti\REPORT\report%20mensili%20%2003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negrini\My%20Documents\LNegrini\work\Progetto%20S3\Campione%20europeo%20x%20Rolo%20+%20Cariverona%20nuova%20logic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COS2005\Consuntivo\IAS%2036\Cartella%20Antonello\IAS%2036_05_HERA\Calcolo%20Beta%2031_12_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COUMIDOSABBIA"/>
      <sheetName val="TERRITORIO"/>
      <sheetName val="ECOAREA RA"/>
      <sheetName val="DiffRavenna"/>
      <sheetName val="CERVIA"/>
      <sheetName val="DiffreCervia"/>
      <sheetName val="DiffreRussi"/>
      <sheetName val="DiffRussi"/>
      <sheetName val="StoccRup"/>
      <sheetName val="StoccDiff."/>
      <sheetName val="ImpSel."/>
      <sheetName val="stoccaggi "/>
      <sheetName val="Disc.1C"/>
      <sheetName val="Disc.2C "/>
      <sheetName val="Disc.2B"/>
      <sheetName val="CDRentrata"/>
      <sheetName val="CDRuscita"/>
      <sheetName val="FORNOENTRATE"/>
      <sheetName val="FORNOUSCITE"/>
      <sheetName val="CTIDA"/>
      <sheetName val="CHIFIBI"/>
      <sheetName val="CLOVER"/>
      <sheetName val="DISIDRAT"/>
      <sheetName val="H2O"/>
      <sheetName val="Riep.RSU"/>
      <sheetName val="Riep.RSA"/>
      <sheetName val="Riep.Reflui_fanghi"/>
      <sheetName val="Riep. Ravenna"/>
      <sheetName val="Riep. Cervia"/>
      <sheetName val="Riep. Russi"/>
      <sheetName val="inerti1998"/>
      <sheetName val="inerti1999"/>
      <sheetName val="inerti2000 (13,60)"/>
      <sheetName val="inerti2000 (18,60)"/>
      <sheetName val="inerti 1C 13,60"/>
      <sheetName val="inerti 1C 18,60"/>
      <sheetName val="inerti 2C"/>
      <sheetName val="inerti 2B"/>
      <sheetName val="CAPRES"/>
      <sheetName val="DISCLIT"/>
      <sheetName val="Foglio1"/>
      <sheetName val="Foglio2"/>
      <sheetName val="Foglio3"/>
      <sheetName val="Foglio4"/>
      <sheetName val="TAB D ND"/>
      <sheetName val="ECOAREA_RA"/>
      <sheetName val="StoccDiff_"/>
      <sheetName val="ImpSel_"/>
      <sheetName val="stoccaggi_"/>
      <sheetName val="Disc_1C"/>
      <sheetName val="Disc_2C_"/>
      <sheetName val="Disc_2B"/>
      <sheetName val="Riep_RSU"/>
      <sheetName val="Riep_RSA"/>
      <sheetName val="Riep_Reflui_fanghi"/>
      <sheetName val="Riep__Ravenna"/>
      <sheetName val="Riep__Cervia"/>
      <sheetName val="Riep__Russi"/>
      <sheetName val="inerti2000_(13,60)"/>
      <sheetName val="inerti2000_(18,60)"/>
      <sheetName val="inerti_1C_13,60"/>
      <sheetName val="inerti_1C_18,60"/>
      <sheetName val="inerti_2C"/>
      <sheetName val="inerti_2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oomberg"/>
      <sheetName val="Benchmark"/>
      <sheetName val="Comparable"/>
      <sheetName val="PN comps"/>
      <sheetName val="Tabella"/>
      <sheetName val="Tabella (Verona)"/>
      <sheetName val="Europa"/>
      <sheetName val="Europa (Verona)"/>
      <sheetName val="ROE"/>
      <sheetName val="ROE (Verona)"/>
      <sheetName val="ROE Chart 02"/>
      <sheetName val="tabellepresentaz."/>
      <sheetName val="tabellepresentaz. (Verona)"/>
      <sheetName val="Sintesi"/>
      <sheetName val="Legenda"/>
      <sheetName val="ROE Chart 2000"/>
      <sheetName val="PN_comps"/>
      <sheetName val="Tabella_(Verona)"/>
      <sheetName val="Europa_(Verona)"/>
      <sheetName val="ROE_(Verona)"/>
      <sheetName val="ROE_Chart_02"/>
      <sheetName val="tabellepresentaz_"/>
      <sheetName val="tabellepresentaz__(Verona)"/>
      <sheetName val="ROE_Chart_20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italizzazione"/>
      <sheetName val="Raw Data"/>
      <sheetName val="Analisi puntuale"/>
      <sheetName val="Beta"/>
      <sheetName val="Raw_Data"/>
      <sheetName val="Analisi_puntual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6">
    <tabColor rgb="FFFF9900"/>
    <pageSetUpPr fitToPage="1"/>
  </sheetPr>
  <dimension ref="A1:L177"/>
  <sheetViews>
    <sheetView tabSelected="1" zoomScaleNormal="100" workbookViewId="0">
      <selection activeCell="H2" sqref="H2"/>
    </sheetView>
  </sheetViews>
  <sheetFormatPr defaultRowHeight="12.75"/>
  <cols>
    <col min="1" max="1" width="14.28515625" style="1" bestFit="1" customWidth="1"/>
    <col min="2" max="2" width="55.28515625" style="7" customWidth="1"/>
    <col min="3" max="3" width="32.85546875" style="7" customWidth="1"/>
    <col min="4" max="5" width="18.7109375" style="1" customWidth="1"/>
    <col min="6" max="6" width="21.140625" style="1" customWidth="1"/>
    <col min="7" max="7" width="18" style="1" customWidth="1"/>
    <col min="8" max="8" width="14.7109375" style="1" customWidth="1"/>
    <col min="9" max="9" width="20.7109375" style="1" customWidth="1"/>
    <col min="10" max="10" width="13" style="1" customWidth="1"/>
    <col min="11" max="11" width="15.42578125" style="1" customWidth="1"/>
    <col min="12" max="32" width="18.28515625" style="1" customWidth="1"/>
    <col min="33" max="16384" width="9.140625" style="1"/>
  </cols>
  <sheetData>
    <row r="1" spans="1:10" ht="21" customHeight="1" thickBot="1">
      <c r="A1" s="23" t="s">
        <v>128</v>
      </c>
      <c r="B1" s="27" t="s">
        <v>127</v>
      </c>
      <c r="C1" s="27"/>
      <c r="D1" s="27"/>
      <c r="E1" s="26"/>
      <c r="F1" s="25"/>
      <c r="G1" s="24"/>
      <c r="H1" s="26" t="s">
        <v>129</v>
      </c>
      <c r="I1" s="25"/>
      <c r="J1" s="24" t="e">
        <f>anno_rendicontazione</f>
        <v>#REF!</v>
      </c>
    </row>
    <row r="2" spans="1:10" ht="21" customHeight="1">
      <c r="A2" s="5"/>
      <c r="B2" s="4"/>
      <c r="C2" s="4"/>
    </row>
    <row r="3" spans="1:10" ht="15.75">
      <c r="A3" s="2" t="s">
        <v>126</v>
      </c>
      <c r="B3" s="92" t="s">
        <v>61</v>
      </c>
      <c r="C3" s="92"/>
      <c r="D3" s="31" t="s">
        <v>60</v>
      </c>
    </row>
    <row r="4" spans="1:10">
      <c r="B4" s="33" t="s">
        <v>59</v>
      </c>
      <c r="C4" s="30" t="s">
        <v>163</v>
      </c>
      <c r="D4" s="32">
        <v>6301</v>
      </c>
    </row>
    <row r="5" spans="1:10">
      <c r="B5" s="34" t="s">
        <v>4</v>
      </c>
      <c r="C5" s="30" t="s">
        <v>164</v>
      </c>
    </row>
    <row r="6" spans="1:10">
      <c r="B6" s="33" t="s">
        <v>17</v>
      </c>
      <c r="C6" s="30" t="s">
        <v>165</v>
      </c>
    </row>
    <row r="7" spans="1:10">
      <c r="B7" s="34" t="s">
        <v>5</v>
      </c>
      <c r="C7" s="30" t="s">
        <v>166</v>
      </c>
    </row>
    <row r="8" spans="1:10" ht="25.5">
      <c r="B8" s="34" t="s">
        <v>3</v>
      </c>
      <c r="C8" s="22" t="s">
        <v>164</v>
      </c>
    </row>
    <row r="9" spans="1:10" ht="25.5">
      <c r="B9" s="34" t="s">
        <v>6</v>
      </c>
      <c r="C9" s="22" t="s">
        <v>164</v>
      </c>
    </row>
    <row r="10" spans="1:10">
      <c r="B10" s="28"/>
      <c r="C10" s="49"/>
    </row>
    <row r="11" spans="1:10" s="16" customFormat="1" ht="15.75">
      <c r="A11" s="2" t="s">
        <v>125</v>
      </c>
      <c r="B11" s="92" t="s">
        <v>58</v>
      </c>
      <c r="C11" s="92"/>
      <c r="D11" s="15"/>
      <c r="E11" s="15"/>
    </row>
    <row r="12" spans="1:10">
      <c r="B12" s="34" t="s">
        <v>57</v>
      </c>
      <c r="C12" s="59" t="s">
        <v>142</v>
      </c>
    </row>
    <row r="13" spans="1:10" s="16" customFormat="1">
      <c r="B13" s="54" t="s">
        <v>124</v>
      </c>
      <c r="C13" s="60"/>
      <c r="D13" s="15"/>
      <c r="E13" s="15"/>
    </row>
    <row r="14" spans="1:10" s="16" customFormat="1" ht="15.75">
      <c r="B14" s="54" t="s">
        <v>143</v>
      </c>
      <c r="C14" s="60"/>
      <c r="D14" s="15"/>
      <c r="E14" s="15"/>
      <c r="G14" s="21"/>
    </row>
    <row r="15" spans="1:10" s="16" customFormat="1" ht="15.75">
      <c r="B15" s="54" t="s">
        <v>123</v>
      </c>
      <c r="C15" s="35"/>
      <c r="D15" s="15"/>
      <c r="E15" s="15"/>
      <c r="G15" s="21"/>
    </row>
    <row r="16" spans="1:10" s="16" customFormat="1" ht="15.75">
      <c r="B16" s="54" t="s">
        <v>144</v>
      </c>
      <c r="C16" s="60"/>
      <c r="D16" s="15"/>
      <c r="E16" s="15"/>
      <c r="G16" s="21"/>
    </row>
    <row r="17" spans="1:8" s="16" customFormat="1">
      <c r="B17" s="54" t="s">
        <v>122</v>
      </c>
      <c r="C17" s="60"/>
      <c r="D17" s="15"/>
      <c r="E17" s="15"/>
    </row>
    <row r="18" spans="1:8" s="16" customFormat="1">
      <c r="B18" s="54" t="s">
        <v>145</v>
      </c>
      <c r="C18" s="60"/>
      <c r="D18" s="15"/>
      <c r="E18" s="15"/>
    </row>
    <row r="19" spans="1:8" s="16" customFormat="1">
      <c r="B19" s="54" t="s">
        <v>146</v>
      </c>
      <c r="C19" s="60"/>
      <c r="D19" s="15"/>
      <c r="E19" s="15"/>
    </row>
    <row r="20" spans="1:8" s="16" customFormat="1">
      <c r="B20" s="54" t="s">
        <v>147</v>
      </c>
      <c r="C20" s="59"/>
      <c r="D20" s="15"/>
      <c r="E20" s="15"/>
    </row>
    <row r="21" spans="1:8">
      <c r="A21" s="16"/>
      <c r="B21" s="54" t="s">
        <v>148</v>
      </c>
      <c r="C21" s="60" t="s">
        <v>168</v>
      </c>
      <c r="D21" s="15"/>
      <c r="E21" s="15"/>
    </row>
    <row r="22" spans="1:8">
      <c r="A22" s="16"/>
      <c r="B22" s="54" t="s">
        <v>121</v>
      </c>
      <c r="C22" s="60" t="s">
        <v>167</v>
      </c>
      <c r="D22" s="15"/>
      <c r="E22" s="15"/>
      <c r="H22" s="90"/>
    </row>
    <row r="23" spans="1:8">
      <c r="A23" s="16"/>
      <c r="B23" s="54" t="s">
        <v>149</v>
      </c>
      <c r="C23" s="60" t="s">
        <v>216</v>
      </c>
      <c r="D23" s="89"/>
      <c r="E23" s="15"/>
    </row>
    <row r="24" spans="1:8">
      <c r="A24" s="16"/>
      <c r="B24" s="54" t="s">
        <v>150</v>
      </c>
      <c r="C24" s="60" t="s">
        <v>202</v>
      </c>
      <c r="D24" s="89"/>
      <c r="E24" s="15"/>
    </row>
    <row r="25" spans="1:8">
      <c r="A25" s="16"/>
      <c r="B25" s="54" t="s">
        <v>120</v>
      </c>
      <c r="C25" s="60" t="s">
        <v>203</v>
      </c>
      <c r="D25" s="89"/>
      <c r="E25" s="15"/>
    </row>
    <row r="26" spans="1:8">
      <c r="A26" s="16"/>
      <c r="B26" s="54" t="s">
        <v>27</v>
      </c>
      <c r="C26" s="30"/>
      <c r="D26" s="15"/>
      <c r="E26" s="15"/>
    </row>
    <row r="27" spans="1:8">
      <c r="A27" s="16"/>
      <c r="B27" s="93"/>
      <c r="C27" s="93"/>
      <c r="D27" s="93"/>
      <c r="E27" s="93"/>
      <c r="F27" s="93"/>
      <c r="G27" s="93"/>
    </row>
    <row r="28" spans="1:8" ht="15.75">
      <c r="A28" s="2" t="s">
        <v>119</v>
      </c>
      <c r="B28" s="96" t="s">
        <v>14</v>
      </c>
      <c r="C28" s="96"/>
      <c r="D28" s="96"/>
      <c r="F28" s="20"/>
    </row>
    <row r="29" spans="1:8" ht="30" customHeight="1">
      <c r="B29" s="77" t="s">
        <v>56</v>
      </c>
      <c r="C29" s="78" t="s">
        <v>135</v>
      </c>
      <c r="D29" s="77" t="s">
        <v>161</v>
      </c>
    </row>
    <row r="30" spans="1:8">
      <c r="B30" s="9" t="s">
        <v>15</v>
      </c>
      <c r="C30" s="36" t="s">
        <v>132</v>
      </c>
      <c r="D30" s="37">
        <f>SUM(D31:D41)</f>
        <v>178905</v>
      </c>
      <c r="E30" s="85"/>
      <c r="F30" s="85"/>
      <c r="G30" s="85"/>
      <c r="H30" s="85"/>
    </row>
    <row r="31" spans="1:8">
      <c r="B31" s="38" t="s">
        <v>118</v>
      </c>
      <c r="C31" s="13" t="s">
        <v>204</v>
      </c>
      <c r="D31" s="39">
        <v>13543</v>
      </c>
    </row>
    <row r="32" spans="1:8">
      <c r="B32" s="38" t="s">
        <v>169</v>
      </c>
      <c r="C32" s="84" t="s">
        <v>205</v>
      </c>
      <c r="D32" s="39">
        <v>2944</v>
      </c>
    </row>
    <row r="33" spans="2:10" ht="24">
      <c r="B33" s="38" t="s">
        <v>117</v>
      </c>
      <c r="C33" s="13"/>
      <c r="D33" s="39">
        <v>0</v>
      </c>
    </row>
    <row r="34" spans="2:10">
      <c r="B34" s="38" t="s">
        <v>116</v>
      </c>
      <c r="C34" s="13" t="s">
        <v>206</v>
      </c>
      <c r="D34" s="39">
        <v>2819</v>
      </c>
    </row>
    <row r="35" spans="2:10">
      <c r="B35" s="38" t="s">
        <v>115</v>
      </c>
      <c r="C35" s="84" t="s">
        <v>207</v>
      </c>
      <c r="D35" s="39">
        <v>103036</v>
      </c>
    </row>
    <row r="36" spans="2:10" ht="24">
      <c r="B36" s="38" t="s">
        <v>114</v>
      </c>
      <c r="C36" s="13"/>
      <c r="D36" s="39">
        <v>0</v>
      </c>
    </row>
    <row r="37" spans="2:10" ht="24">
      <c r="B37" s="38" t="s">
        <v>113</v>
      </c>
      <c r="C37" s="13"/>
      <c r="D37" s="39">
        <v>0</v>
      </c>
    </row>
    <row r="38" spans="2:10">
      <c r="B38" s="38" t="s">
        <v>112</v>
      </c>
      <c r="C38" s="13"/>
      <c r="D38" s="39">
        <v>0</v>
      </c>
    </row>
    <row r="39" spans="2:10">
      <c r="B39" s="38" t="s">
        <v>111</v>
      </c>
      <c r="C39" s="13" t="s">
        <v>208</v>
      </c>
      <c r="D39" s="39">
        <v>3482</v>
      </c>
      <c r="E39" s="85"/>
    </row>
    <row r="40" spans="2:10">
      <c r="B40" s="38" t="s">
        <v>110</v>
      </c>
      <c r="C40" s="13" t="s">
        <v>209</v>
      </c>
      <c r="D40" s="39">
        <v>11669</v>
      </c>
    </row>
    <row r="41" spans="2:10">
      <c r="B41" s="40" t="s">
        <v>170</v>
      </c>
      <c r="C41" s="13"/>
      <c r="D41" s="39">
        <v>41412</v>
      </c>
    </row>
    <row r="42" spans="2:10">
      <c r="B42" s="9" t="s">
        <v>7</v>
      </c>
      <c r="C42" s="36" t="s">
        <v>133</v>
      </c>
      <c r="D42" s="37">
        <f>SUM(D43:D60)</f>
        <v>1472184</v>
      </c>
      <c r="E42" s="85"/>
      <c r="F42" s="85"/>
      <c r="G42" s="85"/>
      <c r="H42" s="85"/>
      <c r="I42" s="85"/>
      <c r="J42" s="85"/>
    </row>
    <row r="43" spans="2:10">
      <c r="B43" s="38" t="s">
        <v>55</v>
      </c>
      <c r="C43" s="70"/>
      <c r="D43" s="39">
        <v>198626</v>
      </c>
      <c r="I43" s="85"/>
    </row>
    <row r="44" spans="2:10" ht="39.75" customHeight="1">
      <c r="B44" s="38" t="s">
        <v>109</v>
      </c>
      <c r="C44" s="70"/>
      <c r="D44" s="39">
        <v>166789</v>
      </c>
      <c r="I44" s="85"/>
    </row>
    <row r="45" spans="2:10">
      <c r="B45" s="38" t="s">
        <v>54</v>
      </c>
      <c r="C45" s="70"/>
      <c r="D45" s="39">
        <v>121856</v>
      </c>
    </row>
    <row r="46" spans="2:10" ht="24">
      <c r="B46" s="38" t="s">
        <v>108</v>
      </c>
      <c r="C46" s="70"/>
      <c r="D46" s="39"/>
      <c r="F46" s="14"/>
    </row>
    <row r="47" spans="2:10" ht="36">
      <c r="B47" s="38" t="s">
        <v>53</v>
      </c>
      <c r="C47" s="70"/>
      <c r="D47" s="39">
        <v>67975</v>
      </c>
      <c r="F47" s="14"/>
    </row>
    <row r="48" spans="2:10">
      <c r="B48" s="38" t="s">
        <v>52</v>
      </c>
      <c r="C48" s="70"/>
      <c r="D48" s="39">
        <v>86042</v>
      </c>
      <c r="F48" s="14"/>
    </row>
    <row r="49" spans="2:9">
      <c r="B49" s="38" t="s">
        <v>51</v>
      </c>
      <c r="C49" s="13"/>
      <c r="D49" s="39">
        <v>96990</v>
      </c>
      <c r="F49" s="14"/>
      <c r="I49" s="85"/>
    </row>
    <row r="50" spans="2:9">
      <c r="B50" s="40" t="s">
        <v>171</v>
      </c>
      <c r="C50" s="13"/>
      <c r="D50" s="39"/>
    </row>
    <row r="51" spans="2:9">
      <c r="B51" s="40" t="s">
        <v>172</v>
      </c>
      <c r="C51" s="13"/>
      <c r="D51" s="39">
        <v>46612</v>
      </c>
    </row>
    <row r="52" spans="2:9">
      <c r="B52" s="40" t="s">
        <v>173</v>
      </c>
      <c r="C52" s="13"/>
      <c r="D52" s="39">
        <v>67802</v>
      </c>
    </row>
    <row r="53" spans="2:9">
      <c r="B53" s="40" t="s">
        <v>174</v>
      </c>
      <c r="C53" s="13"/>
      <c r="D53" s="39">
        <v>377387</v>
      </c>
    </row>
    <row r="54" spans="2:9">
      <c r="B54" s="40" t="s">
        <v>175</v>
      </c>
      <c r="C54" s="13"/>
      <c r="D54" s="39">
        <v>31794</v>
      </c>
    </row>
    <row r="55" spans="2:9">
      <c r="B55" s="40" t="s">
        <v>176</v>
      </c>
      <c r="C55" s="13"/>
      <c r="D55" s="39">
        <v>20936</v>
      </c>
    </row>
    <row r="56" spans="2:9">
      <c r="B56" s="40" t="s">
        <v>177</v>
      </c>
      <c r="C56" s="13"/>
      <c r="D56" s="39">
        <v>47156</v>
      </c>
    </row>
    <row r="57" spans="2:9">
      <c r="B57" s="40" t="s">
        <v>178</v>
      </c>
      <c r="C57" s="13"/>
      <c r="D57" s="39">
        <v>98000</v>
      </c>
    </row>
    <row r="58" spans="2:9">
      <c r="B58" s="40" t="s">
        <v>179</v>
      </c>
      <c r="C58" s="13"/>
      <c r="D58" s="39">
        <v>30000</v>
      </c>
    </row>
    <row r="59" spans="2:9">
      <c r="B59" s="40" t="s">
        <v>180</v>
      </c>
      <c r="C59" s="13"/>
      <c r="D59" s="39">
        <v>4003</v>
      </c>
    </row>
    <row r="60" spans="2:9">
      <c r="B60" s="40" t="s">
        <v>181</v>
      </c>
      <c r="C60" s="13"/>
      <c r="D60" s="39">
        <v>10216</v>
      </c>
    </row>
    <row r="61" spans="2:9">
      <c r="B61" s="9" t="s">
        <v>8</v>
      </c>
      <c r="C61" s="36" t="s">
        <v>134</v>
      </c>
      <c r="D61" s="37">
        <f>SUM(D62:D67)</f>
        <v>2202</v>
      </c>
      <c r="E61" s="85"/>
      <c r="F61" s="85"/>
      <c r="H61" s="85"/>
    </row>
    <row r="62" spans="2:9">
      <c r="B62" s="38" t="s">
        <v>50</v>
      </c>
      <c r="C62" s="70"/>
      <c r="D62" s="41">
        <v>1356</v>
      </c>
    </row>
    <row r="63" spans="2:9">
      <c r="B63" s="38" t="s">
        <v>49</v>
      </c>
      <c r="C63" s="70"/>
      <c r="D63" s="41">
        <v>0</v>
      </c>
    </row>
    <row r="64" spans="2:9">
      <c r="B64" s="38" t="s">
        <v>107</v>
      </c>
      <c r="C64" s="70"/>
      <c r="D64" s="41">
        <v>0</v>
      </c>
    </row>
    <row r="65" spans="2:8">
      <c r="B65" s="38" t="s">
        <v>106</v>
      </c>
      <c r="C65" s="70"/>
      <c r="D65" s="41">
        <v>0</v>
      </c>
    </row>
    <row r="66" spans="2:8">
      <c r="B66" s="40" t="s">
        <v>153</v>
      </c>
      <c r="C66" s="13"/>
      <c r="D66" s="39">
        <v>0</v>
      </c>
    </row>
    <row r="67" spans="2:8">
      <c r="B67" s="40" t="s">
        <v>210</v>
      </c>
      <c r="C67" s="13"/>
      <c r="D67" s="39">
        <v>846</v>
      </c>
    </row>
    <row r="68" spans="2:8">
      <c r="B68" s="9" t="s">
        <v>9</v>
      </c>
      <c r="C68" s="70"/>
      <c r="D68" s="37">
        <f>+F105</f>
        <v>1234052</v>
      </c>
      <c r="E68" s="85"/>
      <c r="F68" s="85"/>
      <c r="H68" s="85"/>
    </row>
    <row r="69" spans="2:8" ht="24">
      <c r="B69" s="9" t="s">
        <v>10</v>
      </c>
      <c r="C69" s="70"/>
      <c r="D69" s="41">
        <v>0</v>
      </c>
    </row>
    <row r="70" spans="2:8" ht="13.5" customHeight="1">
      <c r="B70" s="9" t="s">
        <v>11</v>
      </c>
      <c r="C70" s="70"/>
      <c r="D70" s="41">
        <v>0</v>
      </c>
    </row>
    <row r="71" spans="2:8">
      <c r="B71" s="9" t="s">
        <v>12</v>
      </c>
      <c r="C71" s="36" t="s">
        <v>138</v>
      </c>
      <c r="D71" s="37">
        <f>SUM(D72:D76)</f>
        <v>1289811</v>
      </c>
      <c r="E71" s="85"/>
      <c r="F71" s="85"/>
      <c r="G71" s="85"/>
      <c r="H71" s="85"/>
    </row>
    <row r="72" spans="2:8">
      <c r="B72" s="38" t="s">
        <v>105</v>
      </c>
      <c r="C72" s="13"/>
      <c r="D72" s="39">
        <v>154913</v>
      </c>
    </row>
    <row r="73" spans="2:8" ht="24">
      <c r="B73" s="38" t="s">
        <v>48</v>
      </c>
      <c r="C73" s="13"/>
      <c r="D73" s="39">
        <v>0</v>
      </c>
    </row>
    <row r="74" spans="2:8">
      <c r="B74" s="38" t="s">
        <v>47</v>
      </c>
      <c r="C74" s="13"/>
      <c r="D74" s="39">
        <v>0</v>
      </c>
    </row>
    <row r="75" spans="2:8" ht="24">
      <c r="B75" s="38" t="s">
        <v>46</v>
      </c>
      <c r="C75" s="13"/>
      <c r="D75" s="39">
        <v>1122353</v>
      </c>
      <c r="G75" s="17"/>
    </row>
    <row r="76" spans="2:8">
      <c r="B76" s="40" t="s">
        <v>182</v>
      </c>
      <c r="C76" s="13"/>
      <c r="D76" s="39">
        <v>12545</v>
      </c>
    </row>
    <row r="77" spans="2:8">
      <c r="B77" s="9" t="s">
        <v>13</v>
      </c>
      <c r="C77" s="36" t="s">
        <v>139</v>
      </c>
      <c r="D77" s="37">
        <f>SUM(D78:D82)</f>
        <v>409636</v>
      </c>
      <c r="E77" s="85"/>
      <c r="F77" s="85"/>
      <c r="G77" s="85"/>
      <c r="H77" s="85"/>
    </row>
    <row r="78" spans="2:8">
      <c r="B78" s="38" t="s">
        <v>151</v>
      </c>
      <c r="C78" s="70"/>
      <c r="D78" s="41">
        <v>354921</v>
      </c>
    </row>
    <row r="79" spans="2:8">
      <c r="B79" s="38" t="s">
        <v>152</v>
      </c>
      <c r="C79" s="70"/>
      <c r="D79" s="41">
        <v>11135</v>
      </c>
    </row>
    <row r="80" spans="2:8">
      <c r="B80" s="40" t="s">
        <v>199</v>
      </c>
      <c r="C80" s="70"/>
      <c r="D80" s="41">
        <v>1004</v>
      </c>
    </row>
    <row r="81" spans="1:12">
      <c r="B81" s="40" t="s">
        <v>200</v>
      </c>
      <c r="C81" s="70"/>
      <c r="D81" s="41">
        <v>19538</v>
      </c>
    </row>
    <row r="82" spans="1:12">
      <c r="B82" s="40" t="s">
        <v>201</v>
      </c>
      <c r="C82" s="70"/>
      <c r="D82" s="41">
        <v>23038</v>
      </c>
    </row>
    <row r="83" spans="1:12">
      <c r="B83" s="98" t="s">
        <v>45</v>
      </c>
      <c r="C83" s="98"/>
      <c r="D83" s="76">
        <f>+D30+D42+D61+D68+D69+D70+D71+D77</f>
        <v>4586790</v>
      </c>
      <c r="E83" s="85"/>
      <c r="F83" s="85"/>
      <c r="G83" s="85"/>
      <c r="H83" s="85"/>
      <c r="I83" s="85"/>
    </row>
    <row r="84" spans="1:12" ht="24">
      <c r="B84" s="9" t="s">
        <v>137</v>
      </c>
      <c r="C84" s="9" t="s">
        <v>160</v>
      </c>
      <c r="D84" s="9" t="s">
        <v>162</v>
      </c>
      <c r="F84" s="85"/>
      <c r="G84" s="85"/>
      <c r="I84" s="85"/>
    </row>
    <row r="85" spans="1:12">
      <c r="B85" s="43" t="s">
        <v>136</v>
      </c>
      <c r="C85" s="74"/>
      <c r="D85" s="75">
        <v>377387</v>
      </c>
    </row>
    <row r="86" spans="1:12">
      <c r="B86" s="43" t="s">
        <v>104</v>
      </c>
      <c r="C86" s="74"/>
      <c r="D86" s="75">
        <v>0</v>
      </c>
    </row>
    <row r="87" spans="1:12" ht="36">
      <c r="B87" s="43" t="s">
        <v>44</v>
      </c>
      <c r="C87" s="74"/>
      <c r="D87" s="75">
        <v>809462</v>
      </c>
      <c r="E87" s="85"/>
      <c r="F87" s="85"/>
      <c r="G87" s="85"/>
      <c r="H87" s="85"/>
      <c r="I87" s="85"/>
      <c r="K87" s="85"/>
    </row>
    <row r="88" spans="1:12" ht="36">
      <c r="B88" s="43" t="s">
        <v>43</v>
      </c>
      <c r="C88" s="74"/>
      <c r="D88" s="75">
        <v>0</v>
      </c>
    </row>
    <row r="89" spans="1:12" ht="15" customHeight="1"/>
    <row r="90" spans="1:12" ht="15.75">
      <c r="A90" s="2" t="s">
        <v>103</v>
      </c>
      <c r="B90" s="97" t="s">
        <v>42</v>
      </c>
      <c r="C90" s="97"/>
      <c r="D90" s="97"/>
      <c r="E90" s="97"/>
      <c r="F90" s="97"/>
    </row>
    <row r="91" spans="1:12" ht="24">
      <c r="B91" s="45" t="s">
        <v>1</v>
      </c>
      <c r="C91" s="45" t="s">
        <v>21</v>
      </c>
      <c r="D91" s="29" t="s">
        <v>0</v>
      </c>
      <c r="E91" s="29" t="s">
        <v>2</v>
      </c>
      <c r="F91" s="3" t="s">
        <v>20</v>
      </c>
    </row>
    <row r="92" spans="1:12">
      <c r="B92" s="72" t="s">
        <v>183</v>
      </c>
      <c r="C92" s="86" t="s">
        <v>184</v>
      </c>
      <c r="D92" s="71">
        <v>5</v>
      </c>
      <c r="E92" s="73">
        <v>7787</v>
      </c>
      <c r="F92" s="91">
        <v>182810</v>
      </c>
      <c r="L92" s="90"/>
    </row>
    <row r="93" spans="1:12">
      <c r="B93" s="72" t="s">
        <v>183</v>
      </c>
      <c r="C93" s="86" t="s">
        <v>185</v>
      </c>
      <c r="D93" s="71">
        <v>1</v>
      </c>
      <c r="E93" s="73">
        <v>1700</v>
      </c>
      <c r="F93" s="91">
        <v>62686</v>
      </c>
      <c r="L93" s="90"/>
    </row>
    <row r="94" spans="1:12">
      <c r="B94" s="72" t="s">
        <v>183</v>
      </c>
      <c r="C94" s="86" t="s">
        <v>186</v>
      </c>
      <c r="D94" s="71">
        <v>1</v>
      </c>
      <c r="E94" s="73">
        <v>1668</v>
      </c>
      <c r="F94" s="91">
        <v>71584</v>
      </c>
      <c r="L94" s="90"/>
    </row>
    <row r="95" spans="1:12">
      <c r="B95" s="72" t="s">
        <v>183</v>
      </c>
      <c r="C95" s="86" t="s">
        <v>187</v>
      </c>
      <c r="D95" s="71">
        <v>2</v>
      </c>
      <c r="E95" s="73">
        <v>2444</v>
      </c>
      <c r="F95" s="91">
        <v>108706</v>
      </c>
      <c r="L95" s="90"/>
    </row>
    <row r="96" spans="1:12" ht="25.5">
      <c r="B96" s="72" t="s">
        <v>183</v>
      </c>
      <c r="C96" s="86" t="s">
        <v>188</v>
      </c>
      <c r="D96" s="71">
        <v>1</v>
      </c>
      <c r="E96" s="73">
        <v>1748.0000000000002</v>
      </c>
      <c r="F96" s="91">
        <v>92904</v>
      </c>
      <c r="L96" s="90"/>
    </row>
    <row r="97" spans="1:12">
      <c r="B97" s="72" t="s">
        <v>183</v>
      </c>
      <c r="C97" s="86" t="s">
        <v>189</v>
      </c>
      <c r="D97" s="71">
        <v>1</v>
      </c>
      <c r="E97" s="73">
        <v>1698</v>
      </c>
      <c r="F97" s="91">
        <v>64155</v>
      </c>
      <c r="L97" s="90"/>
    </row>
    <row r="98" spans="1:12" ht="25.5">
      <c r="B98" s="72" t="s">
        <v>183</v>
      </c>
      <c r="C98" s="86" t="s">
        <v>190</v>
      </c>
      <c r="D98" s="71">
        <v>1</v>
      </c>
      <c r="E98" s="73">
        <v>1351</v>
      </c>
      <c r="F98" s="91">
        <v>51813</v>
      </c>
      <c r="L98" s="90"/>
    </row>
    <row r="99" spans="1:12" ht="25.5">
      <c r="B99" s="72" t="s">
        <v>183</v>
      </c>
      <c r="C99" s="86" t="s">
        <v>191</v>
      </c>
      <c r="D99" s="71">
        <v>1</v>
      </c>
      <c r="E99" s="73">
        <v>1657</v>
      </c>
      <c r="F99" s="91">
        <v>65593</v>
      </c>
      <c r="L99" s="90"/>
    </row>
    <row r="100" spans="1:12" ht="25.5">
      <c r="B100" s="72" t="s">
        <v>183</v>
      </c>
      <c r="C100" s="86" t="s">
        <v>192</v>
      </c>
      <c r="D100" s="71">
        <v>1</v>
      </c>
      <c r="E100" s="73">
        <v>1699</v>
      </c>
      <c r="F100" s="91">
        <v>52784</v>
      </c>
      <c r="L100" s="90"/>
    </row>
    <row r="101" spans="1:12">
      <c r="B101" s="72" t="s">
        <v>183</v>
      </c>
      <c r="C101" s="86" t="s">
        <v>193</v>
      </c>
      <c r="D101" s="71">
        <v>1</v>
      </c>
      <c r="E101" s="73">
        <v>1657</v>
      </c>
      <c r="F101" s="91">
        <v>53158</v>
      </c>
      <c r="H101" s="85"/>
      <c r="I101" s="85"/>
      <c r="J101" s="85"/>
      <c r="L101" s="90"/>
    </row>
    <row r="102" spans="1:12" ht="25.5">
      <c r="B102" s="72" t="s">
        <v>183</v>
      </c>
      <c r="C102" s="86" t="s">
        <v>194</v>
      </c>
      <c r="D102" s="71">
        <v>2</v>
      </c>
      <c r="E102" s="73">
        <v>3099</v>
      </c>
      <c r="F102" s="91">
        <v>123143</v>
      </c>
      <c r="G102" s="85"/>
      <c r="L102" s="90"/>
    </row>
    <row r="103" spans="1:12" ht="25.5">
      <c r="B103" s="72" t="s">
        <v>183</v>
      </c>
      <c r="C103" s="86" t="s">
        <v>195</v>
      </c>
      <c r="D103" s="71">
        <v>3</v>
      </c>
      <c r="E103" s="73">
        <v>4929</v>
      </c>
      <c r="F103" s="91">
        <v>172388</v>
      </c>
      <c r="L103" s="90"/>
    </row>
    <row r="104" spans="1:12">
      <c r="B104" s="72" t="s">
        <v>183</v>
      </c>
      <c r="C104" s="86" t="s">
        <v>196</v>
      </c>
      <c r="D104" s="71">
        <v>1</v>
      </c>
      <c r="E104" s="73">
        <v>1584</v>
      </c>
      <c r="F104" s="91">
        <v>132328</v>
      </c>
      <c r="L104" s="90"/>
    </row>
    <row r="105" spans="1:12">
      <c r="B105" s="94" t="s">
        <v>41</v>
      </c>
      <c r="C105" s="94"/>
      <c r="D105" s="46">
        <f>SUM(D92:D104)</f>
        <v>21</v>
      </c>
      <c r="E105" s="50">
        <f>SUM(E92:E104)</f>
        <v>33021</v>
      </c>
      <c r="F105" s="47">
        <f>SUM(F92:F104)</f>
        <v>1234052</v>
      </c>
      <c r="G105" s="85"/>
      <c r="H105" s="85"/>
    </row>
    <row r="106" spans="1:12">
      <c r="A106" s="16"/>
      <c r="B106" s="1"/>
      <c r="C106" s="1"/>
    </row>
    <row r="107" spans="1:12" ht="15.75">
      <c r="A107" s="2" t="s">
        <v>102</v>
      </c>
      <c r="B107" s="92" t="s">
        <v>40</v>
      </c>
      <c r="C107" s="92"/>
      <c r="D107" s="92"/>
      <c r="H107" s="90"/>
    </row>
    <row r="108" spans="1:12">
      <c r="B108" s="95" t="s">
        <v>39</v>
      </c>
      <c r="C108" s="95"/>
      <c r="D108" s="95"/>
    </row>
    <row r="109" spans="1:12">
      <c r="B109" s="9" t="s">
        <v>37</v>
      </c>
      <c r="C109" s="12"/>
      <c r="D109" s="12"/>
    </row>
    <row r="110" spans="1:12">
      <c r="B110" s="9" t="s">
        <v>36</v>
      </c>
      <c r="C110" s="12"/>
      <c r="D110" s="12"/>
    </row>
    <row r="111" spans="1:12">
      <c r="B111" s="9" t="s">
        <v>35</v>
      </c>
      <c r="C111" s="12"/>
      <c r="D111" s="12"/>
    </row>
    <row r="112" spans="1:12">
      <c r="B112" s="9" t="s">
        <v>34</v>
      </c>
      <c r="C112" s="12"/>
      <c r="D112" s="12"/>
    </row>
    <row r="113" spans="1:5">
      <c r="B113" s="95" t="s">
        <v>38</v>
      </c>
      <c r="C113" s="95"/>
      <c r="D113" s="95"/>
    </row>
    <row r="114" spans="1:5">
      <c r="B114" s="9" t="s">
        <v>37</v>
      </c>
      <c r="C114" s="12"/>
      <c r="D114" s="12"/>
    </row>
    <row r="115" spans="1:5">
      <c r="B115" s="9" t="s">
        <v>36</v>
      </c>
      <c r="C115" s="12"/>
      <c r="D115" s="12"/>
    </row>
    <row r="116" spans="1:5">
      <c r="B116" s="9" t="s">
        <v>35</v>
      </c>
      <c r="C116" s="12"/>
      <c r="D116" s="12"/>
    </row>
    <row r="117" spans="1:5">
      <c r="B117" s="9" t="s">
        <v>34</v>
      </c>
      <c r="C117" s="12"/>
      <c r="D117" s="12"/>
    </row>
    <row r="119" spans="1:5">
      <c r="A119" s="16"/>
      <c r="B119" s="1"/>
      <c r="C119" s="1"/>
    </row>
    <row r="120" spans="1:5" ht="15.75">
      <c r="A120" s="2" t="s">
        <v>101</v>
      </c>
      <c r="B120" s="97" t="s">
        <v>100</v>
      </c>
      <c r="C120" s="97"/>
      <c r="D120" s="97"/>
      <c r="E120" s="97"/>
    </row>
    <row r="121" spans="1:5">
      <c r="B121" s="61" t="s">
        <v>33</v>
      </c>
      <c r="C121" s="61" t="s">
        <v>19</v>
      </c>
      <c r="D121" s="61" t="s">
        <v>99</v>
      </c>
      <c r="E121" s="61" t="s">
        <v>32</v>
      </c>
    </row>
    <row r="122" spans="1:5">
      <c r="B122" s="9" t="s">
        <v>140</v>
      </c>
      <c r="C122" s="9"/>
      <c r="D122" s="9"/>
      <c r="E122" s="65">
        <f>SUM(E123:E125)</f>
        <v>4715453</v>
      </c>
    </row>
    <row r="123" spans="1:5">
      <c r="B123" s="48" t="s">
        <v>197</v>
      </c>
      <c r="C123" s="18"/>
      <c r="D123" s="79" t="s">
        <v>211</v>
      </c>
      <c r="E123" s="56">
        <v>4715453</v>
      </c>
    </row>
    <row r="124" spans="1:5">
      <c r="B124" s="48" t="s">
        <v>31</v>
      </c>
      <c r="C124" s="18"/>
      <c r="D124" s="18"/>
      <c r="E124" s="56">
        <v>0</v>
      </c>
    </row>
    <row r="125" spans="1:5">
      <c r="B125" s="48" t="s">
        <v>16</v>
      </c>
      <c r="C125" s="18"/>
      <c r="D125" s="18"/>
      <c r="E125" s="56">
        <v>0</v>
      </c>
    </row>
    <row r="126" spans="1:5">
      <c r="B126" s="9" t="s">
        <v>141</v>
      </c>
      <c r="C126" s="9"/>
      <c r="D126" s="9"/>
      <c r="E126" s="65">
        <f>SUM(E127:E129)</f>
        <v>836769</v>
      </c>
    </row>
    <row r="127" spans="1:5">
      <c r="B127" s="48" t="s">
        <v>198</v>
      </c>
      <c r="C127" s="18"/>
      <c r="D127" s="87" t="s">
        <v>212</v>
      </c>
      <c r="E127" s="56">
        <v>836769</v>
      </c>
    </row>
    <row r="128" spans="1:5">
      <c r="B128" s="48" t="s">
        <v>31</v>
      </c>
      <c r="C128" s="18"/>
      <c r="D128" s="18"/>
      <c r="E128" s="56">
        <v>0</v>
      </c>
    </row>
    <row r="129" spans="2:11">
      <c r="B129" s="48" t="s">
        <v>16</v>
      </c>
      <c r="C129" s="18"/>
      <c r="D129" s="18"/>
      <c r="E129" s="56">
        <v>0</v>
      </c>
    </row>
    <row r="130" spans="2:11">
      <c r="B130" s="94" t="s">
        <v>30</v>
      </c>
      <c r="C130" s="94"/>
      <c r="D130" s="94"/>
      <c r="E130" s="65">
        <f>+E122+E126</f>
        <v>5552222</v>
      </c>
    </row>
    <row r="131" spans="2:11">
      <c r="B131" s="9" t="s">
        <v>154</v>
      </c>
      <c r="C131" s="9"/>
      <c r="D131" s="9"/>
      <c r="E131" s="9"/>
    </row>
    <row r="132" spans="2:11">
      <c r="B132" s="48" t="s">
        <v>29</v>
      </c>
      <c r="C132" s="18"/>
      <c r="D132" s="79"/>
      <c r="E132" s="56">
        <v>0</v>
      </c>
    </row>
    <row r="133" spans="2:11">
      <c r="B133" s="48" t="s">
        <v>28</v>
      </c>
      <c r="C133" s="18"/>
      <c r="D133" s="18"/>
      <c r="E133" s="56">
        <v>0</v>
      </c>
    </row>
    <row r="134" spans="2:11">
      <c r="B134" s="48" t="s">
        <v>27</v>
      </c>
      <c r="C134" s="18"/>
      <c r="D134" s="18"/>
      <c r="E134" s="56">
        <v>0</v>
      </c>
    </row>
    <row r="135" spans="2:11">
      <c r="B135" s="94" t="s">
        <v>98</v>
      </c>
      <c r="C135" s="94"/>
      <c r="D135" s="94"/>
      <c r="E135" s="65">
        <f>SUM(E132:E134)</f>
        <v>0</v>
      </c>
    </row>
    <row r="136" spans="2:11" ht="24">
      <c r="B136" s="61" t="s">
        <v>33</v>
      </c>
      <c r="C136" s="61" t="s">
        <v>19</v>
      </c>
      <c r="D136" s="62" t="s">
        <v>155</v>
      </c>
      <c r="E136" s="61" t="s">
        <v>32</v>
      </c>
      <c r="F136" s="63" t="s">
        <v>156</v>
      </c>
      <c r="G136" s="64" t="s">
        <v>96</v>
      </c>
      <c r="H136" s="64" t="s">
        <v>97</v>
      </c>
      <c r="I136" s="64" t="s">
        <v>157</v>
      </c>
      <c r="J136" s="64" t="s">
        <v>96</v>
      </c>
      <c r="K136" s="64" t="s">
        <v>95</v>
      </c>
    </row>
    <row r="137" spans="2:11">
      <c r="B137" s="9" t="s">
        <v>94</v>
      </c>
      <c r="C137" s="9"/>
      <c r="D137" s="9"/>
      <c r="E137" s="80">
        <v>0</v>
      </c>
      <c r="F137" s="81"/>
      <c r="G137" s="80"/>
      <c r="H137" s="80">
        <f>+F137*G137</f>
        <v>0</v>
      </c>
      <c r="I137" s="81"/>
      <c r="J137" s="80"/>
      <c r="K137" s="80">
        <f>+I137*J137</f>
        <v>0</v>
      </c>
    </row>
    <row r="138" spans="2:11">
      <c r="B138" s="9" t="s">
        <v>93</v>
      </c>
      <c r="C138" s="9"/>
      <c r="D138" s="9"/>
      <c r="E138" s="68">
        <f>SUM(E139:E141)</f>
        <v>252935</v>
      </c>
      <c r="F138" s="82">
        <f t="shared" ref="F138:K138" si="0">SUM(F139:F141)</f>
        <v>4272.4949999999999</v>
      </c>
      <c r="G138" s="68">
        <f t="shared" si="0"/>
        <v>59.200771446192448</v>
      </c>
      <c r="H138" s="68">
        <f t="shared" si="0"/>
        <v>252935</v>
      </c>
      <c r="I138" s="82">
        <f t="shared" si="0"/>
        <v>0</v>
      </c>
      <c r="J138" s="68">
        <f t="shared" si="0"/>
        <v>0</v>
      </c>
      <c r="K138" s="68">
        <f t="shared" si="0"/>
        <v>0</v>
      </c>
    </row>
    <row r="139" spans="2:11">
      <c r="B139" s="69" t="s">
        <v>92</v>
      </c>
      <c r="C139" s="12"/>
      <c r="D139" s="12"/>
      <c r="E139" s="80">
        <v>0</v>
      </c>
      <c r="F139" s="81"/>
      <c r="G139" s="80"/>
      <c r="H139" s="80">
        <f t="shared" ref="H139:H140" si="1">+F139*G139</f>
        <v>0</v>
      </c>
      <c r="I139" s="81"/>
      <c r="J139" s="80"/>
      <c r="K139" s="80">
        <f t="shared" ref="K139:K141" si="2">+I139*J139</f>
        <v>0</v>
      </c>
    </row>
    <row r="140" spans="2:11">
      <c r="B140" s="69" t="s">
        <v>91</v>
      </c>
      <c r="C140" s="19" t="s">
        <v>85</v>
      </c>
      <c r="D140" s="12" t="s">
        <v>18</v>
      </c>
      <c r="E140" s="80">
        <f t="shared" ref="E140" si="3">+H140+K140</f>
        <v>0</v>
      </c>
      <c r="F140" s="81"/>
      <c r="G140" s="80"/>
      <c r="H140" s="80">
        <f t="shared" si="1"/>
        <v>0</v>
      </c>
      <c r="I140" s="81"/>
      <c r="J140" s="80"/>
      <c r="K140" s="80">
        <f t="shared" si="2"/>
        <v>0</v>
      </c>
    </row>
    <row r="141" spans="2:11">
      <c r="B141" s="69" t="s">
        <v>90</v>
      </c>
      <c r="C141" s="19" t="s">
        <v>85</v>
      </c>
      <c r="D141" s="88">
        <v>4272.4949999999999</v>
      </c>
      <c r="E141" s="80">
        <v>252935</v>
      </c>
      <c r="F141" s="81">
        <v>4272.4949999999999</v>
      </c>
      <c r="G141" s="80">
        <v>59.200771446192448</v>
      </c>
      <c r="H141" s="80">
        <v>252935</v>
      </c>
      <c r="I141" s="81"/>
      <c r="J141" s="80"/>
      <c r="K141" s="80">
        <f t="shared" si="2"/>
        <v>0</v>
      </c>
    </row>
    <row r="142" spans="2:11">
      <c r="B142" s="9" t="s">
        <v>158</v>
      </c>
      <c r="C142" s="51"/>
      <c r="D142" s="9" t="s">
        <v>18</v>
      </c>
      <c r="E142" s="68">
        <f>SUM(E143:E145)</f>
        <v>0</v>
      </c>
      <c r="F142" s="82">
        <f t="shared" ref="F142:K142" si="4">SUM(F143:F145)</f>
        <v>0</v>
      </c>
      <c r="G142" s="68">
        <f t="shared" si="4"/>
        <v>0</v>
      </c>
      <c r="H142" s="68">
        <f t="shared" si="4"/>
        <v>0</v>
      </c>
      <c r="I142" s="82">
        <f t="shared" si="4"/>
        <v>0</v>
      </c>
      <c r="J142" s="68">
        <f t="shared" si="4"/>
        <v>0</v>
      </c>
      <c r="K142" s="68">
        <f t="shared" si="4"/>
        <v>0</v>
      </c>
    </row>
    <row r="143" spans="2:11">
      <c r="B143" s="69" t="s">
        <v>89</v>
      </c>
      <c r="C143" s="19" t="s">
        <v>85</v>
      </c>
      <c r="D143" s="12" t="s">
        <v>18</v>
      </c>
      <c r="E143" s="80">
        <v>0</v>
      </c>
      <c r="F143" s="81"/>
      <c r="G143" s="80"/>
      <c r="H143" s="80">
        <f t="shared" ref="H143:H146" si="5">+F143*G143</f>
        <v>0</v>
      </c>
      <c r="I143" s="81"/>
      <c r="J143" s="80"/>
      <c r="K143" s="80">
        <f t="shared" ref="K143:K146" si="6">+I143*J143</f>
        <v>0</v>
      </c>
    </row>
    <row r="144" spans="2:11">
      <c r="B144" s="69" t="s">
        <v>88</v>
      </c>
      <c r="C144" s="19" t="s">
        <v>85</v>
      </c>
      <c r="D144" s="12" t="s">
        <v>18</v>
      </c>
      <c r="E144" s="80">
        <f t="shared" ref="E144:E146" si="7">+H144+K144</f>
        <v>0</v>
      </c>
      <c r="F144" s="81"/>
      <c r="G144" s="80"/>
      <c r="H144" s="80">
        <f t="shared" si="5"/>
        <v>0</v>
      </c>
      <c r="I144" s="81"/>
      <c r="J144" s="80"/>
      <c r="K144" s="80">
        <f t="shared" si="6"/>
        <v>0</v>
      </c>
    </row>
    <row r="145" spans="2:11">
      <c r="B145" s="69" t="s">
        <v>87</v>
      </c>
      <c r="C145" s="19" t="s">
        <v>85</v>
      </c>
      <c r="D145" s="12" t="s">
        <v>18</v>
      </c>
      <c r="E145" s="80">
        <f t="shared" si="7"/>
        <v>0</v>
      </c>
      <c r="F145" s="81"/>
      <c r="G145" s="80"/>
      <c r="H145" s="80">
        <f t="shared" si="5"/>
        <v>0</v>
      </c>
      <c r="I145" s="81"/>
      <c r="J145" s="80"/>
      <c r="K145" s="80">
        <f t="shared" si="6"/>
        <v>0</v>
      </c>
    </row>
    <row r="146" spans="2:11">
      <c r="B146" s="48" t="s">
        <v>86</v>
      </c>
      <c r="C146" s="19" t="s">
        <v>85</v>
      </c>
      <c r="D146" s="12" t="s">
        <v>18</v>
      </c>
      <c r="E146" s="80">
        <f t="shared" si="7"/>
        <v>0</v>
      </c>
      <c r="F146" s="81"/>
      <c r="G146" s="80"/>
      <c r="H146" s="80">
        <f t="shared" si="5"/>
        <v>0</v>
      </c>
      <c r="I146" s="81"/>
      <c r="J146" s="80"/>
      <c r="K146" s="80">
        <f t="shared" si="6"/>
        <v>0</v>
      </c>
    </row>
    <row r="147" spans="2:11">
      <c r="B147" s="94" t="s">
        <v>84</v>
      </c>
      <c r="C147" s="94"/>
      <c r="D147" s="94"/>
      <c r="E147" s="65">
        <f>+E138+E142+E137</f>
        <v>252935</v>
      </c>
      <c r="F147" s="67">
        <f t="shared" ref="F147:K147" si="8">+F138+F142+F137</f>
        <v>4272.4949999999999</v>
      </c>
      <c r="G147" s="65">
        <f t="shared" si="8"/>
        <v>59.200771446192448</v>
      </c>
      <c r="H147" s="65">
        <f t="shared" si="8"/>
        <v>252935</v>
      </c>
      <c r="I147" s="67">
        <f t="shared" si="8"/>
        <v>0</v>
      </c>
      <c r="J147" s="65">
        <f t="shared" si="8"/>
        <v>0</v>
      </c>
      <c r="K147" s="65">
        <f t="shared" si="8"/>
        <v>0</v>
      </c>
    </row>
    <row r="148" spans="2:11">
      <c r="B148" s="9" t="s">
        <v>83</v>
      </c>
      <c r="C148" s="9"/>
      <c r="D148" s="9"/>
      <c r="E148" s="66"/>
      <c r="G148" s="8"/>
    </row>
    <row r="149" spans="2:11" ht="15">
      <c r="B149" s="9" t="s">
        <v>26</v>
      </c>
      <c r="C149" s="9"/>
      <c r="D149" s="9"/>
      <c r="E149" s="65">
        <f>SUM(E150:E154)</f>
        <v>385466</v>
      </c>
      <c r="G149" s="10"/>
    </row>
    <row r="150" spans="2:11">
      <c r="B150" s="69" t="s">
        <v>25</v>
      </c>
      <c r="C150" s="18"/>
      <c r="D150" s="18"/>
      <c r="E150" s="56">
        <v>95800</v>
      </c>
      <c r="G150" s="8"/>
    </row>
    <row r="151" spans="2:11">
      <c r="B151" s="48" t="s">
        <v>131</v>
      </c>
      <c r="C151" s="18"/>
      <c r="D151" s="18"/>
      <c r="E151" s="56"/>
      <c r="G151" s="8"/>
    </row>
    <row r="152" spans="2:11">
      <c r="B152" s="48" t="s">
        <v>213</v>
      </c>
      <c r="C152" s="18"/>
      <c r="D152" s="18"/>
      <c r="E152" s="56">
        <v>90233</v>
      </c>
      <c r="G152" s="8"/>
    </row>
    <row r="153" spans="2:11">
      <c r="B153" s="48" t="s">
        <v>214</v>
      </c>
      <c r="C153" s="18"/>
      <c r="D153" s="18"/>
      <c r="E153" s="56">
        <v>101625</v>
      </c>
      <c r="G153" s="8"/>
    </row>
    <row r="154" spans="2:11">
      <c r="B154" s="48" t="s">
        <v>215</v>
      </c>
      <c r="C154" s="18"/>
      <c r="D154" s="18"/>
      <c r="E154" s="56">
        <v>97808</v>
      </c>
      <c r="G154" s="8"/>
    </row>
    <row r="155" spans="2:11">
      <c r="B155" s="94" t="s">
        <v>24</v>
      </c>
      <c r="C155" s="94"/>
      <c r="D155" s="94"/>
      <c r="E155" s="68">
        <f>+E148+E149</f>
        <v>385466</v>
      </c>
      <c r="G155" s="8"/>
    </row>
    <row r="156" spans="2:11">
      <c r="B156" s="9" t="s">
        <v>23</v>
      </c>
      <c r="C156" s="9"/>
      <c r="D156" s="9"/>
      <c r="E156" s="57"/>
      <c r="G156" s="8"/>
    </row>
    <row r="157" spans="2:11">
      <c r="B157" s="48" t="s">
        <v>130</v>
      </c>
      <c r="C157" s="18"/>
      <c r="D157" s="18"/>
      <c r="E157" s="56">
        <v>0</v>
      </c>
    </row>
    <row r="158" spans="2:11">
      <c r="B158" s="48" t="s">
        <v>130</v>
      </c>
      <c r="C158" s="18"/>
      <c r="D158" s="18"/>
      <c r="E158" s="56">
        <v>0</v>
      </c>
    </row>
    <row r="159" spans="2:11">
      <c r="B159" s="94" t="s">
        <v>22</v>
      </c>
      <c r="C159" s="94"/>
      <c r="D159" s="94"/>
      <c r="E159" s="68">
        <f>SUM(E157:E158)</f>
        <v>0</v>
      </c>
    </row>
    <row r="160" spans="2:11">
      <c r="B160" s="58"/>
      <c r="C160" s="58"/>
      <c r="D160" s="58"/>
      <c r="E160" s="58"/>
      <c r="F160" s="16"/>
    </row>
    <row r="161" spans="1:11">
      <c r="B161" s="42" t="s">
        <v>82</v>
      </c>
      <c r="C161" s="42"/>
      <c r="D161" s="42"/>
      <c r="E161" s="55">
        <f>+E147+E155+E159+E135+E130</f>
        <v>6190623</v>
      </c>
      <c r="F161" s="85"/>
      <c r="G161" s="85"/>
      <c r="H161" s="85"/>
      <c r="I161" s="85"/>
    </row>
    <row r="163" spans="1:11">
      <c r="E163" s="85"/>
    </row>
    <row r="165" spans="1:11" ht="15.75">
      <c r="A165" s="2" t="s">
        <v>81</v>
      </c>
      <c r="B165" s="92" t="s">
        <v>80</v>
      </c>
      <c r="C165" s="92"/>
      <c r="D165" s="92"/>
      <c r="E165" s="92"/>
      <c r="F165" s="92"/>
      <c r="G165" s="92"/>
      <c r="H165" s="92"/>
      <c r="I165" s="92"/>
      <c r="J165" s="92"/>
      <c r="K165" s="92"/>
    </row>
    <row r="166" spans="1:11" ht="48.75" customHeight="1">
      <c r="B166" s="44" t="s">
        <v>79</v>
      </c>
      <c r="C166" s="44" t="s">
        <v>78</v>
      </c>
      <c r="D166" s="44" t="s">
        <v>77</v>
      </c>
      <c r="E166" s="44" t="s">
        <v>76</v>
      </c>
      <c r="F166" s="44" t="s">
        <v>75</v>
      </c>
      <c r="G166" s="44" t="s">
        <v>74</v>
      </c>
      <c r="H166" s="44" t="s">
        <v>73</v>
      </c>
      <c r="I166" s="44" t="s">
        <v>72</v>
      </c>
      <c r="J166" s="44" t="s">
        <v>71</v>
      </c>
      <c r="K166" s="44" t="s">
        <v>70</v>
      </c>
    </row>
    <row r="167" spans="1:11">
      <c r="B167" s="6"/>
      <c r="C167" s="11"/>
      <c r="D167" s="11"/>
      <c r="E167" s="11"/>
      <c r="F167" s="11"/>
      <c r="G167" s="11"/>
      <c r="H167" s="11"/>
      <c r="I167" s="11"/>
      <c r="J167" s="11"/>
      <c r="K167" s="11"/>
    </row>
    <row r="168" spans="1:11">
      <c r="B168" s="6"/>
      <c r="C168" s="11"/>
      <c r="D168" s="11"/>
      <c r="E168" s="11"/>
      <c r="F168" s="11"/>
      <c r="G168" s="11"/>
      <c r="H168" s="11"/>
      <c r="I168" s="11"/>
      <c r="J168" s="11"/>
      <c r="K168" s="11"/>
    </row>
    <row r="169" spans="1:11">
      <c r="B169" s="6"/>
      <c r="C169" s="11"/>
      <c r="D169" s="11"/>
      <c r="E169" s="11"/>
      <c r="F169" s="11"/>
      <c r="G169" s="11"/>
      <c r="H169" s="11"/>
      <c r="I169" s="11"/>
      <c r="J169" s="11"/>
      <c r="K169" s="11"/>
    </row>
    <row r="170" spans="1:11">
      <c r="B170" s="6"/>
      <c r="C170" s="11"/>
      <c r="D170" s="11"/>
      <c r="E170" s="11"/>
      <c r="F170" s="11"/>
      <c r="G170" s="11"/>
      <c r="H170" s="11"/>
      <c r="I170" s="11"/>
      <c r="J170" s="11"/>
      <c r="K170" s="11"/>
    </row>
    <row r="171" spans="1:11">
      <c r="B171" s="53"/>
      <c r="C171" s="52"/>
      <c r="D171" s="52"/>
      <c r="E171" s="52"/>
      <c r="F171" s="52"/>
      <c r="G171" s="52"/>
      <c r="H171" s="52"/>
      <c r="I171" s="52"/>
      <c r="J171" s="52"/>
      <c r="K171" s="52"/>
    </row>
    <row r="172" spans="1:11" ht="15.75">
      <c r="A172" s="2" t="s">
        <v>69</v>
      </c>
      <c r="B172" s="92" t="s">
        <v>68</v>
      </c>
      <c r="C172" s="92"/>
      <c r="D172" s="92"/>
      <c r="E172" s="92"/>
      <c r="F172" s="92"/>
      <c r="G172" s="92"/>
      <c r="H172" s="92"/>
    </row>
    <row r="173" spans="1:11" ht="54.75" customHeight="1">
      <c r="B173" s="44" t="s">
        <v>67</v>
      </c>
      <c r="C173" s="44" t="s">
        <v>66</v>
      </c>
      <c r="D173" s="44" t="s">
        <v>65</v>
      </c>
      <c r="E173" s="44" t="s">
        <v>64</v>
      </c>
      <c r="F173" s="44" t="s">
        <v>63</v>
      </c>
      <c r="G173" s="44" t="s">
        <v>159</v>
      </c>
      <c r="H173" s="44" t="s">
        <v>62</v>
      </c>
    </row>
    <row r="174" spans="1:11">
      <c r="B174" s="83"/>
      <c r="C174" s="81"/>
      <c r="D174" s="11"/>
      <c r="E174" s="11"/>
      <c r="F174" s="11"/>
      <c r="G174" s="11"/>
      <c r="H174" s="39"/>
    </row>
    <row r="175" spans="1:11">
      <c r="B175" s="6"/>
      <c r="C175" s="11"/>
      <c r="D175" s="11"/>
      <c r="E175" s="11"/>
      <c r="F175" s="11"/>
      <c r="G175" s="11"/>
      <c r="H175" s="11"/>
    </row>
    <row r="176" spans="1:11">
      <c r="B176" s="6"/>
      <c r="C176" s="11"/>
      <c r="D176" s="11"/>
      <c r="E176" s="11"/>
      <c r="F176" s="11"/>
      <c r="G176" s="11"/>
      <c r="H176" s="11"/>
    </row>
    <row r="177" spans="2:8">
      <c r="B177" s="6"/>
      <c r="C177" s="11"/>
      <c r="D177" s="11"/>
      <c r="E177" s="11"/>
      <c r="F177" s="11"/>
      <c r="G177" s="11"/>
      <c r="H177" s="11"/>
    </row>
  </sheetData>
  <mergeCells count="18">
    <mergeCell ref="B147:D147"/>
    <mergeCell ref="B155:D155"/>
    <mergeCell ref="B11:C11"/>
    <mergeCell ref="B27:G27"/>
    <mergeCell ref="B3:C3"/>
    <mergeCell ref="B130:D130"/>
    <mergeCell ref="B172:H172"/>
    <mergeCell ref="B113:D113"/>
    <mergeCell ref="B135:D135"/>
    <mergeCell ref="B159:D159"/>
    <mergeCell ref="B165:K165"/>
    <mergeCell ref="B105:C105"/>
    <mergeCell ref="B28:D28"/>
    <mergeCell ref="B120:E120"/>
    <mergeCell ref="B107:D107"/>
    <mergeCell ref="B108:D108"/>
    <mergeCell ref="B90:F90"/>
    <mergeCell ref="B83:C83"/>
  </mergeCells>
  <printOptions horizontalCentered="1"/>
  <pageMargins left="0.31496062992125984" right="0.19685039370078741" top="0.19685039370078741" bottom="0.19685039370078741" header="0.19685039370078741" footer="0.51181102362204722"/>
  <pageSetup paperSize="8" scale="34" orientation="portrait" r:id="rId1"/>
  <headerFooter alignWithMargins="0"/>
  <rowBreaks count="2" manualBreakCount="2">
    <brk id="26" max="30" man="1"/>
    <brk id="163" max="30" man="1"/>
  </rowBreaks>
  <colBreaks count="1" manualBreakCount="1">
    <brk id="13" max="213" man="1"/>
  </colBreaks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40962" r:id="rId4">
          <objectPr defaultSize="0" r:id="rId5">
            <anchor moveWithCells="1">
              <from>
                <xdr:col>10</xdr:col>
                <xdr:colOff>0</xdr:colOff>
                <xdr:row>2</xdr:row>
                <xdr:rowOff>0</xdr:rowOff>
              </from>
              <to>
                <xdr:col>10</xdr:col>
                <xdr:colOff>914400</xdr:colOff>
                <xdr:row>6</xdr:row>
                <xdr:rowOff>0</xdr:rowOff>
              </to>
            </anchor>
          </objectPr>
        </oleObject>
      </mc:Choice>
      <mc:Fallback>
        <oleObject progId="AcroExch.Document.DC" dvAspect="DVASPECT_ICON" shapeId="40962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D109C8F10B9F459828FA0392F60132" ma:contentTypeVersion="0" ma:contentTypeDescription="Creare un nuovo documento." ma:contentTypeScope="" ma:versionID="e8d9d229de8f1c4d098ec30e4b4046c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eec16d3e841ebf650196acacb84cc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EA0C4725-AC91-4378-958F-6963E7CAE4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FA1156-5FF0-4FAA-93F2-1802276823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E501329-59D0-490D-B64C-77BE2FA1F1F2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O_IMPIANTI</vt:lpstr>
      <vt:lpstr>O_IMPIANTI!Area_stampa</vt:lpstr>
    </vt:vector>
  </TitlesOfParts>
  <Company>Rer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Rer</dc:creator>
  <cp:lastModifiedBy>Giorgia Chergia</cp:lastModifiedBy>
  <cp:lastPrinted>2018-06-07T13:33:43Z</cp:lastPrinted>
  <dcterms:created xsi:type="dcterms:W3CDTF">2010-08-18T09:27:17Z</dcterms:created>
  <dcterms:modified xsi:type="dcterms:W3CDTF">2020-02-06T10:48:37Z</dcterms:modified>
</cp:coreProperties>
</file>