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a.chergia\Desktop\Gaggio_per_pubblicazione\Schede O 2013-2018\"/>
    </mc:Choice>
  </mc:AlternateContent>
  <bookViews>
    <workbookView xWindow="-15" yWindow="-15" windowWidth="12030" windowHeight="11640"/>
  </bookViews>
  <sheets>
    <sheet name="IMPIANTI" sheetId="1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>#REF!</definedName>
    <definedName name="\d">#REF!</definedName>
    <definedName name="\e">#REF!</definedName>
    <definedName name="\f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x">#REF!</definedName>
    <definedName name="\z">#REF!</definedName>
    <definedName name="___mds_first_cell___">#REF!</definedName>
    <definedName name="___mds_view_data___">#REF!</definedName>
    <definedName name="_1__123Graph_AGRAFICO_7" hidden="1">[1]Foglio1!$R$19:$T$19</definedName>
    <definedName name="_2__123Graph_CGRAFICO_7" hidden="1">[1]Foglio1!$R$6:$T$6</definedName>
    <definedName name="_3">'[2]RICLASSICATO con valute'!#REF!</definedName>
    <definedName name="_3__123Graph_XGRAFICO_7" hidden="1">[1]Foglio1!$R$6:$T$6</definedName>
    <definedName name="_ATO9">#REF!</definedName>
    <definedName name="_DAT1">'[3]db ISU'!#REF!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[4]FAMULA!#REF!</definedName>
    <definedName name="_DAT19">[4]FAMULA!#REF!</definedName>
    <definedName name="_DAT2">'[3]db ISU'!#REF!</definedName>
    <definedName name="_DAT20">[4]FAMULA!#REF!</definedName>
    <definedName name="_DAT21">[4]FAMULA!#REF!</definedName>
    <definedName name="_DAT22">[4]FAMULA!#REF!</definedName>
    <definedName name="_DAT23">[4]FAMULA!#REF!</definedName>
    <definedName name="_DAT24">[4]FAMULA!#REF!</definedName>
    <definedName name="_DAT25">[4]FAMULA!#REF!</definedName>
    <definedName name="_DAT26">[4]FAMULA!#REF!</definedName>
    <definedName name="_DAT27">#REF!</definedName>
    <definedName name="_DAT28">#REF!</definedName>
    <definedName name="_DAT29">#REF!</definedName>
    <definedName name="_DAT3">'[3]db ISU'!#REF!</definedName>
    <definedName name="_DAT30">#REF!</definedName>
    <definedName name="_DAT31">#REF!</definedName>
    <definedName name="_DAT32">'[5]CDC OK'!#REF!</definedName>
    <definedName name="_DAT33">'[5]CDC OK'!#REF!</definedName>
    <definedName name="_DAT34">'[5]CDC OK'!#REF!</definedName>
    <definedName name="_DAT35">'[5]CDC OK'!#REF!</definedName>
    <definedName name="_DAT36">'[5]CDC OK'!#REF!</definedName>
    <definedName name="_DAT38">'[5]CDC OK'!#REF!</definedName>
    <definedName name="_DAT39">'[5]CDC OK'!#REF!</definedName>
    <definedName name="_DAT4">#REF!</definedName>
    <definedName name="_DAT40">'[5]CDC OK'!#REF!</definedName>
    <definedName name="_DAT42">'[5]CDC OK'!#REF!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III130101">#REF!</definedName>
    <definedName name="_III130104">#REF!</definedName>
    <definedName name="_III130105">#REF!</definedName>
    <definedName name="_III130106">#REF!</definedName>
    <definedName name="_III130107">#REF!</definedName>
    <definedName name="_III130108">#REF!</definedName>
    <definedName name="_III130109">#REF!</definedName>
    <definedName name="_III130110">#REF!</definedName>
    <definedName name="_new1">'[6]AEM modello'!#REF!</definedName>
    <definedName name="_RF1996">#REF!</definedName>
    <definedName name="_RF1998">#REF!</definedName>
    <definedName name="_RF1999">#REF!</definedName>
    <definedName name="_RF2000">#REF!</definedName>
    <definedName name="_RF2001">#REF!</definedName>
    <definedName name="_SP1996">#REF!</definedName>
    <definedName name="_SP1998">#REF!</definedName>
    <definedName name="_SP1999">#REF!</definedName>
    <definedName name="_SP2000">#REF!</definedName>
    <definedName name="_SP2001">#REF!</definedName>
    <definedName name="_ss1" hidden="1">{#N/A,#N/A,FALSE,"P&amp;L-BS-CF"}</definedName>
    <definedName name="_ST1">#REF!</definedName>
    <definedName name="_ST2">#REF!</definedName>
    <definedName name="_ST3">#REF!</definedName>
    <definedName name="a">#REF!</definedName>
    <definedName name="aa" hidden="1">{"Area1",#N/A,TRUE,"Obiettivo";"Area2",#N/A,TRUE,"Dati per Direzione"}</definedName>
    <definedName name="ab" hidden="1">{#N/A,#N/A,FALSE,"P&amp;L-BS-CF"}</definedName>
    <definedName name="Acqmagg">#REF!</definedName>
    <definedName name="Acqmin">#REF!</definedName>
    <definedName name="All">{#N/A,#N/A,FALSE,"P&amp;L-BS-CF"}</definedName>
    <definedName name="All." hidden="1">{#N/A,#N/A,FALSE,"P&amp;L-BS-CF"}</definedName>
    <definedName name="Altri_fondi">#REF!</definedName>
    <definedName name="Analisi_Racc.">#REF!</definedName>
    <definedName name="ANNO">#REF!</definedName>
    <definedName name="ANNO_N">[7]Bilancio!$J$8</definedName>
    <definedName name="ANNO_N_1">[7]Bilancio!$L$8</definedName>
    <definedName name="Area_DB">#REF!</definedName>
    <definedName name="_xlnm.Print_Area" localSheetId="0">IMPIANTI!$B$1:$N$225</definedName>
    <definedName name="_xlnm.Print_Area">#N/A</definedName>
    <definedName name="AREA_STAMPA_CON">#N/A</definedName>
    <definedName name="Area_stampa_MI">#REF!</definedName>
    <definedName name="AreaB">[8]Campi!$A$2:$A$4</definedName>
    <definedName name="areasta">#REF!</definedName>
    <definedName name="ARR">#REF!</definedName>
    <definedName name="ARRIVO">#REF!</definedName>
    <definedName name="AS2DocOpenMode" hidden="1">"AS2DocumentEdit"</definedName>
    <definedName name="AS2HasNoAutoHeaderFooter" hidden="1">" "</definedName>
    <definedName name="Assic">[9]Input1!$C$93:$C$98</definedName>
    <definedName name="ASSUNZIONI_CE">#REF!</definedName>
    <definedName name="ASSUNZIONISP">#REF!</definedName>
    <definedName name="Attualizz">#REF!</definedName>
    <definedName name="Bacino_di_riferimento">#REF!</definedName>
    <definedName name="BLPB1" hidden="1">[10]Bloomberg!#REF!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[11]capitalizzazione!#REF!</definedName>
    <definedName name="BLPH18" hidden="1">[11]capitalizzazione!#REF!</definedName>
    <definedName name="BLPH19" hidden="1">[11]capitalizzazione!#REF!</definedName>
    <definedName name="BLPH2" hidden="1">#REF!</definedName>
    <definedName name="BLPH20" hidden="1">[11]capitalizzazione!#REF!</definedName>
    <definedName name="BLPH21" hidden="1">[11]capitalizzazione!#REF!</definedName>
    <definedName name="BLPH22" hidden="1">[11]capitalizzazione!#REF!</definedName>
    <definedName name="BLPH23" hidden="1">[11]capitalizzazione!#REF!</definedName>
    <definedName name="BLPH24" hidden="1">[11]capitalizzazione!#REF!</definedName>
    <definedName name="BLPH25" hidden="1">[11]capitalizzazione!#REF!</definedName>
    <definedName name="BLPH26" hidden="1">[11]capitalizzazione!#REF!</definedName>
    <definedName name="BLPH27" hidden="1">[11]capitalizzazione!#REF!</definedName>
    <definedName name="BLPH28" hidden="1">[11]capitalizzazione!#REF!</definedName>
    <definedName name="BLPH29" hidden="1">[11]capitalizzazione!#REF!</definedName>
    <definedName name="BLPH3" hidden="1">#REF!</definedName>
    <definedName name="BLPH30" hidden="1">[11]capitalizzazione!#REF!</definedName>
    <definedName name="BLPH31" hidden="1">[11]capitalizzazione!#REF!</definedName>
    <definedName name="BLPH32" hidden="1">[11]capitalizzazione!#REF!</definedName>
    <definedName name="BLPH33" hidden="1">[11]capitalizzazione!#REF!</definedName>
    <definedName name="BLPH34" hidden="1">[11]capitalizzazione!#REF!</definedName>
    <definedName name="BLPH36" hidden="1">[11]capitalizzazione!#REF!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hidden="1">{#N/A,#N/A,TRUE,"Main Issues";#N/A,#N/A,TRUE,"Income statement ($)"}</definedName>
    <definedName name="BO">#REF!</definedName>
    <definedName name="bo_comp_tutto">#REF!</definedName>
    <definedName name="button_area_1">#REF!</definedName>
    <definedName name="C.A_TARIFFA_2005">#REF!</definedName>
    <definedName name="C.TOTALE_2004">#REF!</definedName>
    <definedName name="C.TOTALE_2005">#REF!</definedName>
    <definedName name="C.TOTALE_2006">#REF!</definedName>
    <definedName name="C_">'[2]RICLASSICATO con valute'!#REF!</definedName>
    <definedName name="C_2004">#REF!</definedName>
    <definedName name="C_2005">#REF!</definedName>
    <definedName name="C_2006">#REF!</definedName>
    <definedName name="C_2007">#REF!</definedName>
    <definedName name="camp">#REF!</definedName>
    <definedName name="Cap.circ.">#REF!</definedName>
    <definedName name="Cap_Soc.">#REF!</definedName>
    <definedName name="Capitale_circolante">#REF!</definedName>
    <definedName name="Carmen" hidden="1">{"Area1",#N/A,TRUE,"Obiettivo";"Area2",#N/A,TRUE,"Dati per Direzione"}</definedName>
    <definedName name="Cash_Flow_semiannual">[9]Acqua!$F$81:$AK$81</definedName>
    <definedName name="Categoria">[8]Campi!$E$2:$E$4</definedName>
    <definedName name="cc" hidden="1">{"Area1",#N/A,TRUE,"Obiettivo";"Area2",#N/A,TRUE,"Dati per Direzione"}</definedName>
    <definedName name="CDB">[12]Personalizza!$F$40</definedName>
    <definedName name="CE1998_">#REF!</definedName>
    <definedName name="CE1999_">#REF!</definedName>
    <definedName name="CE2000_">#REF!</definedName>
    <definedName name="CE2001_">#REF!</definedName>
    <definedName name="celltips_area">#REF!</definedName>
    <definedName name="Chem">[9]Input1!$K$84:$K$89</definedName>
    <definedName name="Classe">[8]Campi!$B$2:$B$4</definedName>
    <definedName name="comp">#REF!</definedName>
    <definedName name="comp_ambiente">#REF!</definedName>
    <definedName name="comp_area_reti">#REF!</definedName>
    <definedName name="comp_clienti">#REF!</definedName>
    <definedName name="comp_struttura">#REF!</definedName>
    <definedName name="Comune">#REF!</definedName>
    <definedName name="Comunec">[13]Campi!$P$2:$P$100</definedName>
    <definedName name="COMUNI">#REF!</definedName>
    <definedName name="comunibo">#REF!</definedName>
    <definedName name="comuniù">#REF!</definedName>
    <definedName name="ConfrontoFusione">#REF!</definedName>
    <definedName name="Consolidation_Method">'[9]Base Data'!$D$3:$D$6</definedName>
    <definedName name="CONSUNT_AUTOMEZZI">#REF!</definedName>
    <definedName name="Contenuto_in_PS">#REF!</definedName>
    <definedName name="Conto_Econ.In_dollari">#REF!</definedName>
    <definedName name="copertura_finanziaria">#REF!</definedName>
    <definedName name="costi_produz">'[14]2002'!#REF!</definedName>
    <definedName name="COSTIPROD">#REF!</definedName>
    <definedName name="_xlnm.Criteria">[15]PIANOINV!$C$1008:$BI$1009</definedName>
    <definedName name="CriticitaATO">[8]Campi!$Q$2:$Q$32</definedName>
    <definedName name="criticitàATOc">[13]Campi!$Q$2:$Q$32</definedName>
    <definedName name="CS">[12]Personalizza!$F$41</definedName>
    <definedName name="csDesignMode">1</definedName>
    <definedName name="D">{#N/A,#N/A,FALSE,"P&amp;L-BS-CF"}</definedName>
    <definedName name="data_situazione">#REF!</definedName>
    <definedName name="DATA12">[16]Totale!#REF!</definedName>
    <definedName name="DATA13">[16]Totale!#REF!</definedName>
    <definedName name="DATA14">[16]Totale!#REF!</definedName>
    <definedName name="DATA15">[16]Totale!#REF!</definedName>
    <definedName name="DATA17">[16]Totale!#REF!</definedName>
    <definedName name="DATA19">[16]Totale!#REF!</definedName>
    <definedName name="DATA20">[16]Totale!#REF!</definedName>
    <definedName name="DATA21">[16]Totale!#REF!</definedName>
    <definedName name="DATA22">[16]Totale!#REF!</definedName>
    <definedName name="DATA23">[16]Totale!#REF!</definedName>
    <definedName name="DATA24">[16]Totale!#REF!</definedName>
    <definedName name="DATA25">[16]Totale!#REF!</definedName>
    <definedName name="DATA26">[16]Totale!#REF!</definedName>
    <definedName name="DATA27">[16]Totale!#REF!</definedName>
    <definedName name="DATA28">[16]Totale!#REF!</definedName>
    <definedName name="DATA29">[16]Totale!#REF!</definedName>
    <definedName name="DATA30">[16]Totale!#REF!</definedName>
    <definedName name="DATA31">[16]Totale!#REF!</definedName>
    <definedName name="DATA32">[16]Totale!#REF!</definedName>
    <definedName name="DATA33">[16]Totale!#REF!</definedName>
    <definedName name="DATA34">[16]Totale!#REF!</definedName>
    <definedName name="DATA4">[16]Totale!#REF!</definedName>
    <definedName name="DATA5">[16]Totale!#REF!</definedName>
    <definedName name="DATA7">[16]Totale!#REF!</definedName>
    <definedName name="DATA8">[16]Totale!#REF!</definedName>
    <definedName name="DATA9">[16]Totale!#REF!</definedName>
    <definedName name="_xlnm.Database">#REF!</definedName>
    <definedName name="Database1">#REF!</definedName>
    <definedName name="Database2">#REF!</definedName>
    <definedName name="DATAPREP">#REF!</definedName>
    <definedName name="Datenbank_Ausland">OFFSET('[17]Ausland ODBC'!$A$17,0,0,COUNTA('[17]Ausland ODBC'!$B$17:$B$3447),29)</definedName>
    <definedName name="DATIP">'[18]#RIF'!$AA$44</definedName>
    <definedName name="DB">#REF!</definedName>
    <definedName name="DD" hidden="1">{#N/A,#N/A,FALSE,"P&amp;L-BS-CF"}</definedName>
    <definedName name="ddddddddddddd" hidden="1">{#N/A,#N/A,FALSE,"Aging Summary";#N/A,#N/A,FALSE,"Ratio Analysis";#N/A,#N/A,FALSE,"Test 120 Day Accts";#N/A,#N/A,FALSE,"Tickmarks"}</definedName>
    <definedName name="decrasing">#REF!</definedName>
    <definedName name="DEP">[19]Depurazione.31.03.07!$A$10:$B$167</definedName>
    <definedName name="depur">'[19]Depurazione-311206'!$A$1:$B$158</definedName>
    <definedName name="Dett_Partecip">#REF!</definedName>
    <definedName name="DETT1998">#REF!</definedName>
    <definedName name="DETT1999">#REF!</definedName>
    <definedName name="DETT20">#REF!</definedName>
    <definedName name="DETT2000">#REF!</definedName>
    <definedName name="DETT2001">#REF!</definedName>
    <definedName name="DETT96">#REF!</definedName>
    <definedName name="DETT98">#REF!</definedName>
    <definedName name="DETT99">#REF!</definedName>
    <definedName name="dflt1">[12]Personalizza!$E$21</definedName>
    <definedName name="Direct1">[9]Input1!$C$72:$C$77</definedName>
    <definedName name="Direct2">[9]Input1!$E$72:$E$77</definedName>
    <definedName name="display_area_1">[12]Personalizza!$C$3:$J$34</definedName>
    <definedName name="dklfh">[20]Assumptions!#REF!</definedName>
    <definedName name="DN.110">'[18]#RIF'!$M$17:$O$22</definedName>
    <definedName name="DN.111">'[18]#RIF'!$M$17:$M$18</definedName>
    <definedName name="DN.112">'[18]#RIF'!$O$15:$O$18</definedName>
    <definedName name="DN.113">'[18]#RIF'!$K$15:$K$19</definedName>
    <definedName name="DN.114">'[18]#RIF'!$G$12:$G$19</definedName>
    <definedName name="DN.115">'[18]#RIF'!$G$14:$G$24</definedName>
    <definedName name="DN.116">'[18]#RIF'!$O$15:$O$25</definedName>
    <definedName name="DN.117">'[18]#RIF'!$E$73</definedName>
    <definedName name="DN.118">'[18]#RIF'!$M$17:$M$18</definedName>
    <definedName name="DN.119">'[18]#RIF'!$K$15:$K$17</definedName>
    <definedName name="DN.120">'[18]#RIF'!$K$15:$K$27</definedName>
    <definedName name="DN.121">'[18]#RIF'!$G$14:$G$25</definedName>
    <definedName name="DN.122">'[18]#RIF'!$K$30:$O$33</definedName>
    <definedName name="DN.123">'[18]#RIF'!$I$29:$K$32</definedName>
    <definedName name="DN.124">'[18]#RIF'!$I$27:$K$30</definedName>
    <definedName name="DN.125">'[18]#RIF'!$K$26:$O$38</definedName>
    <definedName name="DN.126">'[18]#RIF'!$I$27:$K$39</definedName>
    <definedName name="DN.127">'[18]#RIF'!$E$12:$E$24</definedName>
    <definedName name="DN.128">'[18]#RIF'!$I$25:$K$37</definedName>
    <definedName name="DN.129">'[18]#RIF'!$C$15:$G$25</definedName>
    <definedName name="DN.13">'[18]#RIF'!$E$11:$E$21</definedName>
    <definedName name="DN.130">'[18]#RIF'!$G$18:$G$26</definedName>
    <definedName name="DN.131">'[18]#RIF'!$C$12:$C$14</definedName>
    <definedName name="DN.132">'[18]#RIF'!$C$16:$C$22</definedName>
    <definedName name="DN.133">'[18]#RIF'!$I$15:$I$17</definedName>
    <definedName name="DN.134">'[18]#RIF'!$C$12:$C$26</definedName>
    <definedName name="DN.135">'[18]#RIF'!$C$14:$C$28</definedName>
    <definedName name="DN.136">'[18]#RIF'!$C$15:$C$19</definedName>
    <definedName name="DN.137">'[18]#RIF'!$C$10:$C$13</definedName>
    <definedName name="DN.138">'[18]#RIF'!$C$10:$C$12</definedName>
    <definedName name="DN.139">'[18]#RIF'!$C$13:$C$27</definedName>
    <definedName name="DN.14">'[18]#RIF'!$O$19:$U$42</definedName>
    <definedName name="DN.140">'[18]#RIF'!$C$13:$C$29</definedName>
    <definedName name="DN.141">'[18]#RIF'!$C$11:$C$49</definedName>
    <definedName name="DN.15">'[18]#RIF'!$E$16:$E$25</definedName>
    <definedName name="DN.16">'[18]#RIF'!$O$18:$U$19</definedName>
    <definedName name="DN.17">'[18]#RIF'!$M$18:$Q$54</definedName>
    <definedName name="DN.18">'[18]#RIF'!$E$96</definedName>
    <definedName name="DN.19">'[18]#RIF'!$S$16:$W$33</definedName>
    <definedName name="DN.210">'[18]#RIF'!$M$25:$O$25</definedName>
    <definedName name="DN.211">'[18]#RIF'!$M$21:$M$25</definedName>
    <definedName name="DN.212">'[18]#RIF'!$O$21:$O$24</definedName>
    <definedName name="DN.213">'[18]#RIF'!$K$23:$K$27</definedName>
    <definedName name="DN.214">'[18]#RIF'!$G$22:$G$30</definedName>
    <definedName name="DN.215">'[18]#RIF'!$G$28:$G$40</definedName>
    <definedName name="DN.216">'[18]#RIF'!$O$28:$O$36</definedName>
    <definedName name="DN.218">'[18]#RIF'!$M$22:$M$23</definedName>
    <definedName name="DN.219">'[18]#RIF'!$K$22:$K$24</definedName>
    <definedName name="DN.220">'[18]#RIF'!$K$30:$K$43</definedName>
    <definedName name="DN.221">'[18]#RIF'!$G$29:$G$38</definedName>
    <definedName name="DN.222">'[18]#RIF'!$K$37:$O$41</definedName>
    <definedName name="DN.223">'[18]#RIF'!$I$36:$K$40</definedName>
    <definedName name="DN.224">'[18]#RIF'!$I$34:$K$38</definedName>
    <definedName name="DN.227">'[18]#RIF'!$E$33:$E$39</definedName>
    <definedName name="DN.228">'[18]#RIF'!$I$40:$K$40</definedName>
    <definedName name="DN.229">'[18]#RIF'!$C$29:$G$39</definedName>
    <definedName name="DN.230">'[18]#RIF'!$C$38:$C$40</definedName>
    <definedName name="DN.231">'[18]#RIF'!$C$18:$C$30</definedName>
    <definedName name="DN.232">'[18]#RIF'!$C$26:$C$30</definedName>
    <definedName name="DN.233">'[18]#RIF'!$C$29:$C$35</definedName>
    <definedName name="DN.235">'[18]#RIF'!$C$39:$C$46</definedName>
    <definedName name="DN.236">'[18]#RIF'!$C$24:$C$28</definedName>
    <definedName name="DN.237">'[18]#RIF'!$C$17:$C$20</definedName>
    <definedName name="DN.238">'[18]#RIF'!$C$15</definedName>
    <definedName name="DN.25">'[18]#RIF'!$E$38:$E$46</definedName>
    <definedName name="DN.26">'[18]#RIF'!$O$22:$U$37</definedName>
    <definedName name="DN.311">'[18]#RIF'!$M$29:$M$30</definedName>
    <definedName name="DN.312">'[18]#RIF'!$O$27:$O$30</definedName>
    <definedName name="DN.313">'[18]#RIF'!$K$39:$K$43</definedName>
    <definedName name="DN.315">'[18]#RIF'!$G$44</definedName>
    <definedName name="DN.316">'[18]#RIF'!$O$40:$O$51</definedName>
    <definedName name="DN.318">'[18]#RIF'!$M$27:$M$37</definedName>
    <definedName name="DN.320">'[18]#RIF'!$K$47:$K$58</definedName>
    <definedName name="DN.321">'[18]#RIF'!$G$42</definedName>
    <definedName name="DN.323">'[18]#RIF'!$I$44:$K$46</definedName>
    <definedName name="DN.330">'[18]#RIF'!$C$44:$C$54</definedName>
    <definedName name="DN.331">'[18]#RIF'!$C$34:$C$39</definedName>
    <definedName name="DN.332">'[18]#RIF'!$C$34:$C$38</definedName>
    <definedName name="DN.333">'[18]#RIF'!$C$46:$C$51</definedName>
    <definedName name="DN.336">'[18]#RIF'!$C$33:$C$37</definedName>
    <definedName name="DN.337">'[18]#RIF'!$C$24:$C$27</definedName>
    <definedName name="DN.36">'[18]#RIF'!$O$40:$U$40</definedName>
    <definedName name="DN.411">'[18]#RIF'!$M$37</definedName>
    <definedName name="DN.412">'[18]#RIF'!$O$33:$O$36</definedName>
    <definedName name="DN.413">'[18]#RIF'!$K$46:$K$48</definedName>
    <definedName name="DN.416">'[18]#RIF'!$O$54:$O$61</definedName>
    <definedName name="DN.418">'[18]#RIF'!$M$54</definedName>
    <definedName name="DN.423">'[18]#RIF'!$I$49:$K$49</definedName>
    <definedName name="DN.431">'[18]#RIF'!$C$43:$C$47</definedName>
    <definedName name="DN.432">'[18]#RIF'!$C$42:$C$46</definedName>
    <definedName name="DN.433">'[18]#RIF'!$C$60:$C$65</definedName>
    <definedName name="DN.436">'[18]#RIF'!$C$48:$C$52</definedName>
    <definedName name="DN.437">'[18]#RIF'!$C$40:$C$43</definedName>
    <definedName name="DN.511">'[18]#RIF'!$M$33:$M$34</definedName>
    <definedName name="DN.512">'[18]#RIF'!$O$40:$O$55</definedName>
    <definedName name="DN.513">'[18]#RIF'!$K$31:$K$35</definedName>
    <definedName name="DN.532">'[18]#RIF'!$C$56:$C$62</definedName>
    <definedName name="DN.536">'[18]#RIF'!$C$57:$C$61</definedName>
    <definedName name="DN.537">'[18]#RIF'!$C$47:$C$50</definedName>
    <definedName name="DN.632">'[18]#RIF'!$C$70:$C$73</definedName>
    <definedName name="DN.636">'[18]#RIF'!$C$66:$C$70</definedName>
    <definedName name="DN.637">'[18]#RIF'!$C$54:$C$57</definedName>
    <definedName name="DN.732">'[18]#RIF'!$C$81:$C$90</definedName>
    <definedName name="DN.737">'[18]#RIF'!$C$61:$C$66</definedName>
    <definedName name="DN1.110">'[18]#RIF'!$C$17:$E$22</definedName>
    <definedName name="DN1.111">'[18]#RIF'!$C$17:$C$18</definedName>
    <definedName name="DN1.112">'[18]#RIF'!$C$15:$C$18</definedName>
    <definedName name="DN1.113">'[18]#RIF'!$C$15:$C$19</definedName>
    <definedName name="DN1.114">'[18]#RIF'!$C$12:$C$19</definedName>
    <definedName name="DN1.115">'[18]#RIF'!$C$14:$C$24</definedName>
    <definedName name="DN1.116">'[18]#RIF'!$C$15:$C$25</definedName>
    <definedName name="DN1.117">'[18]#RIF'!$C$73</definedName>
    <definedName name="DN1.118">'[18]#RIF'!$C$17:$C$18</definedName>
    <definedName name="DN1.119">'[18]#RIF'!$C$15:$C$17</definedName>
    <definedName name="DN1.120">'[18]#RIF'!$C$15:$C$27</definedName>
    <definedName name="DN1.121">'[18]#RIF'!$C$14:$C$25</definedName>
    <definedName name="DN1.122">'[18]#RIF'!$C$30:$G$33</definedName>
    <definedName name="DN1.123">'[18]#RIF'!$C$29:$E$32</definedName>
    <definedName name="DN1.124">'[18]#RIF'!$C$27:$E$30</definedName>
    <definedName name="DN1.125">'[18]#RIF'!$C$26:$G$38</definedName>
    <definedName name="DN1.126">'[18]#RIF'!$C$27:$E$39</definedName>
    <definedName name="DN1.127">'[18]#RIF'!$C$12:$C$24</definedName>
    <definedName name="DN1.128">'[18]#RIF'!$C$25:$E$37</definedName>
    <definedName name="DN1.129">'[18]#RIF'!$K$15:$O$25</definedName>
    <definedName name="DN1.13">'[18]#RIF'!$C$11:$C$21</definedName>
    <definedName name="DN1.130">'[18]#RIF'!$I$18:$I$26</definedName>
    <definedName name="DN1.131">'[18]#RIF'!$E$12:$E$14</definedName>
    <definedName name="DN1.132">'[18]#RIF'!$E$16:$E$22</definedName>
    <definedName name="DN1.133">'[18]#RIF'!$K$15:$K$17</definedName>
    <definedName name="DN1.134">'[18]#RIF'!$E$12:$E$26</definedName>
    <definedName name="DN1.135">'[18]#RIF'!$E$14:$E$28</definedName>
    <definedName name="DN1.136">'[18]#RIF'!$E$15:$E$19</definedName>
    <definedName name="DN1.137">'[18]#RIF'!$E$10:$E$13</definedName>
    <definedName name="DN1.138">'[18]#RIF'!$E$10:$E$12</definedName>
    <definedName name="DN1.139">'[18]#RIF'!$E$13:$E$27</definedName>
    <definedName name="DN1.14">'[18]#RIF'!$C$19:$I$42</definedName>
    <definedName name="DN1.140">'[18]#RIF'!$E$13:$E$29</definedName>
    <definedName name="DN1.141">'[18]#RIF'!$E$11:$E$49</definedName>
    <definedName name="DN1.15">'[18]#RIF'!$C$16:$C$25</definedName>
    <definedName name="DN1.16">'[18]#RIF'!$C$18:$I$19</definedName>
    <definedName name="DN1.17">'[18]#RIF'!$C$18:$G$54</definedName>
    <definedName name="DN1.18">'[18]#RIF'!$G$96</definedName>
    <definedName name="DN1.19">'[18]#RIF'!$C$16:$G$33</definedName>
    <definedName name="DN1.210">'[18]#RIF'!$C$25:$E$25</definedName>
    <definedName name="DN1.211">'[18]#RIF'!$C$21:$C$25</definedName>
    <definedName name="DN1.212">'[18]#RIF'!$C$21:$C$24</definedName>
    <definedName name="DN1.213">'[18]#RIF'!$C$23:$C$27</definedName>
    <definedName name="DN1.214">'[18]#RIF'!$C$22:$C$30</definedName>
    <definedName name="DN1.215">'[18]#RIF'!$C$28:$C$40</definedName>
    <definedName name="DN1.216">'[18]#RIF'!$C$28:$C$36</definedName>
    <definedName name="DN1.218">'[18]#RIF'!$C$22:$C$23</definedName>
    <definedName name="DN1.219">'[18]#RIF'!$C$22:$C$24</definedName>
    <definedName name="DN1.220">'[18]#RIF'!$C$30:$C$43</definedName>
    <definedName name="DN1.221">'[18]#RIF'!$C$29:$C$38</definedName>
    <definedName name="DN1.222">'[18]#RIF'!$C$37:$G$41</definedName>
    <definedName name="DN1.223">'[18]#RIF'!$C$36:$E$40</definedName>
    <definedName name="DN1.224">'[18]#RIF'!$C$34:$E$38</definedName>
    <definedName name="DN1.227">'[18]#RIF'!$C$33:$C$39</definedName>
    <definedName name="DN1.228">'[18]#RIF'!$C$40:$E$40</definedName>
    <definedName name="DN1.229">'[18]#RIF'!$K$29:$O$39</definedName>
    <definedName name="DN1.230">'[18]#RIF'!$E$38:$E$40</definedName>
    <definedName name="DN1.231">'[18]#RIF'!$E$18:$E$30</definedName>
    <definedName name="DN1.232">'[18]#RIF'!$E$26:$E$30</definedName>
    <definedName name="DN1.233">'[18]#RIF'!$E$29:$E$35</definedName>
    <definedName name="DN1.235">'[18]#RIF'!$E$39:$E$46</definedName>
    <definedName name="DN1.236">'[18]#RIF'!$E$24:$E$28</definedName>
    <definedName name="DN1.237">'[18]#RIF'!$E$17:$E$20</definedName>
    <definedName name="DN1.238">'[18]#RIF'!$E$15</definedName>
    <definedName name="DN1.25">'[18]#RIF'!$C$38:$C$46</definedName>
    <definedName name="DN1.26">'[18]#RIF'!$C$22:$I$37</definedName>
    <definedName name="DN1.311">'[18]#RIF'!$C$29:$C$30</definedName>
    <definedName name="DN1.312">'[18]#RIF'!$C$27:$C$30</definedName>
    <definedName name="DN1.313">'[18]#RIF'!$C$39:$C$43</definedName>
    <definedName name="DN1.315">'[18]#RIF'!$C$44</definedName>
    <definedName name="DN1.316">'[18]#RIF'!$C$40:$C$51</definedName>
    <definedName name="DN1.318">'[18]#RIF'!$C$27:$C$37</definedName>
    <definedName name="DN1.320">'[18]#RIF'!$C$47:$C$58</definedName>
    <definedName name="DN1.321">'[18]#RIF'!$C$42</definedName>
    <definedName name="DN1.323">'[18]#RIF'!$C$44:$E$46</definedName>
    <definedName name="DN1.330">'[18]#RIF'!$E$44:$E$54</definedName>
    <definedName name="DN1.331">'[18]#RIF'!$E$34:$E$39</definedName>
    <definedName name="DN1.332">'[18]#RIF'!$E$34:$E$38</definedName>
    <definedName name="DN1.333">'[18]#RIF'!$E$46:$E$51</definedName>
    <definedName name="DN1.336">'[18]#RIF'!$E$33:$E$37</definedName>
    <definedName name="DN1.337">'[18]#RIF'!$E$24:$E$27</definedName>
    <definedName name="DN1.36">'[18]#RIF'!$C$40:$I$40</definedName>
    <definedName name="DN1.411">'[18]#RIF'!$C$37</definedName>
    <definedName name="DN1.412">'[18]#RIF'!$C$33:$C$36</definedName>
    <definedName name="DN1.413">'[18]#RIF'!$C$46:$C$48</definedName>
    <definedName name="DN1.416">'[18]#RIF'!$C$54:$C$61</definedName>
    <definedName name="DN1.418">'[18]#RIF'!$C$54</definedName>
    <definedName name="DN1.423">'[18]#RIF'!$C$49:$E$49</definedName>
    <definedName name="DN1.431">'[18]#RIF'!$E$43:$E$47</definedName>
    <definedName name="DN1.432">'[18]#RIF'!$E$42:$E$46</definedName>
    <definedName name="DN1.433">'[18]#RIF'!$E$60:$E$65</definedName>
    <definedName name="DN1.436">'[18]#RIF'!$E$48:$E$52</definedName>
    <definedName name="DN1.437">'[18]#RIF'!$E$40:$E$43</definedName>
    <definedName name="DN1.511">'[18]#RIF'!$C$33:$C$34</definedName>
    <definedName name="DN1.512">'[18]#RIF'!$C$40:$C$55</definedName>
    <definedName name="DN1.513">'[18]#RIF'!$C$31:$C$35</definedName>
    <definedName name="DN1.532">'[18]#RIF'!$E$56:$E$62</definedName>
    <definedName name="DN1.536">'[18]#RIF'!$E$57:$E$61</definedName>
    <definedName name="DN1.537">'[18]#RIF'!$E$47:$E$50</definedName>
    <definedName name="DN1.632">'[18]#RIF'!$E$70:$E$73</definedName>
    <definedName name="DN1.636">'[18]#RIF'!$E$66:$E$70</definedName>
    <definedName name="DN1.637">'[18]#RIF'!$E$54:$E$57</definedName>
    <definedName name="DN1.732">'[18]#RIF'!$E$81:$E$90</definedName>
    <definedName name="DN1.737">'[18]#RIF'!$E$61:$E$66</definedName>
    <definedName name="driver">'[21]input driver'!$A$5:$BA$138</definedName>
    <definedName name="DRIVER2">'[21]input driver'!$A$5:$BL$138</definedName>
    <definedName name="DSCR">#REF!</definedName>
    <definedName name="dsdsd" hidden="1">{"Area1",#N/A,TRUE,"Obiettivo";"Area2",#N/A,TRUE,"Dati per Direzione"}</definedName>
    <definedName name="e">#REF!</definedName>
    <definedName name="ed" hidden="1">{#N/A,#N/A,FALSE,"P&amp;L-BS-CF"}</definedName>
    <definedName name="ee" hidden="1">{"Area1",#N/A,TRUE,"Obiettivo";"Area2",#N/A,TRUE,"Dati per Direzione"}</definedName>
    <definedName name="_xlnm.Extract">[15]PIANOINV!$C$1018:$BI$65536</definedName>
    <definedName name="exprt_file_biggi">#REF!</definedName>
    <definedName name="exprt_in_excel">#REF!</definedName>
    <definedName name="F_2004">#REF!</definedName>
    <definedName name="F_2005">#REF!</definedName>
    <definedName name="F_2006">#REF!</definedName>
    <definedName name="F_2007">#REF!</definedName>
    <definedName name="FC">#REF!</definedName>
    <definedName name="fe">#REF!</definedName>
    <definedName name="ferrara">#REF!</definedName>
    <definedName name="ff" hidden="1">{"Area1",#N/A,TRUE,"Obiettivo";"Area2",#N/A,TRUE,"Dati per Direzione"}</definedName>
    <definedName name="Fixed">#REF!</definedName>
    <definedName name="FOGN">[19]Fognatura.31.03.07!$A$10:$B$167</definedName>
    <definedName name="fogna">'[19]Fognature-311206'!$A$1:$B$158</definedName>
    <definedName name="fond">#REF!</definedName>
    <definedName name="fond2">#REF!</definedName>
    <definedName name="fond3">#REF!</definedName>
    <definedName name="fond4">#REF!</definedName>
    <definedName name="FONDO_PERDUTO_2005">#REF!</definedName>
    <definedName name="FORMATO">#REF!</definedName>
    <definedName name="Fuel1">[9]Input1!$C$9:$C$16</definedName>
    <definedName name="Fuel2">[9]Input1!$D$9:$D$16</definedName>
    <definedName name="Fuels">[9]Input1!$A$51:$A$55</definedName>
    <definedName name="Fusincorp">#REF!</definedName>
    <definedName name="Fusione">#REF!</definedName>
    <definedName name="G">#REF!</definedName>
    <definedName name="gas">#REF!</definedName>
    <definedName name="GenAdm">[9]Input1!$E$93:$E$98</definedName>
    <definedName name="gg" hidden="1">{#N/A,#N/A,FALSE,"P&amp;L-BS-CF"}</definedName>
    <definedName name="hol_bo_tutto">#REF!</definedName>
    <definedName name="I_2004">#REF!</definedName>
    <definedName name="I_2005">#REF!</definedName>
    <definedName name="I_2006">#REF!</definedName>
    <definedName name="I_2007">#REF!</definedName>
    <definedName name="imola">#REF!</definedName>
    <definedName name="ImpConc">[9]Input1!$I$93:$I$98</definedName>
    <definedName name="In_dollari">#REF!</definedName>
    <definedName name="ind." hidden="1">{#N/A,#N/A,TRUE,"Main Issues";#N/A,#N/A,TRUE,"Income statement ($)"}</definedName>
    <definedName name="INDICATORI____Tassi_di_sviluppo">#REF!</definedName>
    <definedName name="INDICATORI_DI_REDDITIVITA">#REF!</definedName>
    <definedName name="INDICATORI_ECONOMICI">#REF!</definedName>
    <definedName name="Indirect1">[9]Input1!$D$72:$D$77</definedName>
    <definedName name="Indirect2">[9]Input1!$F$72:$F$77</definedName>
    <definedName name="Inflation">#REF!</definedName>
    <definedName name="INTURVALBIL">#REF!</definedName>
    <definedName name="INV97_00">#REF!</definedName>
    <definedName name="investimenti">#REF!</definedName>
    <definedName name="IRAP_rate">[9]Sheet2!$C$229</definedName>
    <definedName name="IRPEG_rate">[9]Sheet2!$C$227</definedName>
    <definedName name="istat">'[22]Codice ISTAT'!$A$1:$C$239</definedName>
    <definedName name="k">#REF!</definedName>
    <definedName name="kk" hidden="1">{"Area1",#N/A,TRUE,"Obiettivo";"Area2",#N/A,TRUE,"Dati per Direzione"}</definedName>
    <definedName name="Last_hist">[9]Depurazione!$E$15</definedName>
    <definedName name="LivelloPrior">[8]Campi!$J$2:$J$4</definedName>
    <definedName name="LivelloPriorc">[13]Campi!$J$2:$J$4</definedName>
    <definedName name="LOC">[12]Personalizza!$F$37</definedName>
    <definedName name="LogMov">[9]Input1!$G$84:$G$89</definedName>
    <definedName name="lory">[23]CPPATR02!$A$30</definedName>
    <definedName name="LTR">[12]Personalizza!$G$26</definedName>
    <definedName name="ManuENEL">[9]Input1!$E$84:$E$89</definedName>
    <definedName name="ManuIPP">[9]Input1!$F$84:$F$89</definedName>
    <definedName name="ManutENEL">'[9]#RIF'!#REF!</definedName>
    <definedName name="ManutIPP">'[9]#RIF'!#REF!</definedName>
    <definedName name="Markets">[9]Input1!$A$43:$A$45</definedName>
    <definedName name="Matrice">#REF!</definedName>
    <definedName name="MATT" hidden="1">{#N/A,#N/A,TRUE,"Main Issues";#N/A,#N/A,TRUE,"Income statement ($)"}</definedName>
    <definedName name="metano">#REF!</definedName>
    <definedName name="Method">'[9]Base Data'!$B$3:$B$7</definedName>
    <definedName name="mo">#REF!</definedName>
    <definedName name="MODELLO">#REF!</definedName>
    <definedName name="modena">#REF!</definedName>
    <definedName name="MON">#REF!</definedName>
    <definedName name="Month">[24]Month!$C$5</definedName>
    <definedName name="Month2">[24]Month!$G$1</definedName>
    <definedName name="Month3">[25]Month!$H$1</definedName>
    <definedName name="Month4">[25]Month!$I$1</definedName>
    <definedName name="multipli">#REF!</definedName>
    <definedName name="Net_Profit">[9]Acqua!$C$29</definedName>
    <definedName name="Net_Profit__semiannual">[9]Acqua!$F$29:$AK$29</definedName>
    <definedName name="new">'[6]AEM modello'!#REF!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di">'[21]indiretti da ripartire'!$A$15:$B$375</definedName>
    <definedName name="nodi2">'[21]indiretti da ripartire'!$A$15:$F$375</definedName>
    <definedName name="NPV">[26]Sheet2!#REF!</definedName>
    <definedName name="NPV_azionista">[26]Sheet3!#REF!</definedName>
    <definedName name="NPV_per_l_azionista">[26]Sheet2!#REF!</definedName>
    <definedName name="NS">[12]Personalizza!$F$39</definedName>
    <definedName name="ok" hidden="1">{#N/A,#N/A,FALSE,"P&amp;L-BS-CF"}</definedName>
    <definedName name="OPA">#REF!</definedName>
    <definedName name="Options">[9]Input1!$A$3:$A$4</definedName>
    <definedName name="OR.10">'[18]#RIF'!$A$7</definedName>
    <definedName name="OR.11">'[18]#RIF'!$A$7</definedName>
    <definedName name="OR.12">'[18]#RIF'!$A$7</definedName>
    <definedName name="OR.13">'[18]#RIF'!$A$8</definedName>
    <definedName name="OR.14">'[18]#RIF'!$A$4</definedName>
    <definedName name="OR.15">'[18]#RIF'!$A$7</definedName>
    <definedName name="OR.16">'[18]#RIF'!$A$5</definedName>
    <definedName name="OR.17">'[18]#RIF'!$A$5</definedName>
    <definedName name="OR.18">'[18]#RIF'!$A$7</definedName>
    <definedName name="OR.19">'[18]#RIF'!$A$8</definedName>
    <definedName name="OR.20">'[18]#RIF'!$A$7</definedName>
    <definedName name="OR.21">'[18]#RIF'!$A$7</definedName>
    <definedName name="OR.22">'[18]#RIF'!$A$19</definedName>
    <definedName name="OR.23">'[18]#RIF'!$A$19</definedName>
    <definedName name="OR.24">'[18]#RIF'!$A$17</definedName>
    <definedName name="OR.25">'[18]#RIF'!$A$18</definedName>
    <definedName name="OR.26">'[18]#RIF'!$A$20</definedName>
    <definedName name="OR.27">'[18]#RIF'!$A$9</definedName>
    <definedName name="OR.28">'[18]#RIF'!$A$17</definedName>
    <definedName name="OR.29">'[18]#RIF'!$A$11</definedName>
    <definedName name="OR.3">'[18]#RIF'!$A$7</definedName>
    <definedName name="OR.30">'[18]#RIF'!$A$10</definedName>
    <definedName name="OR.31">'[18]#RIF'!$A$6</definedName>
    <definedName name="OR.32">'[18]#RIF'!$A$10</definedName>
    <definedName name="OR.33">'[18]#RIF'!$A$6</definedName>
    <definedName name="OR.34">'[18]#RIF'!$A$7</definedName>
    <definedName name="OR.35">'[18]#RIF'!$A$11</definedName>
    <definedName name="OR.36">'[18]#RIF'!$A$7</definedName>
    <definedName name="OR.37">'[18]#RIF'!$A$7</definedName>
    <definedName name="OR.38">'[18]#RIF'!$A$5</definedName>
    <definedName name="OR.39">'[18]#RIF'!$A$10</definedName>
    <definedName name="OR.4">'[18]#RIF'!$A$9</definedName>
    <definedName name="OR.40">'[18]#RIF'!$A$10</definedName>
    <definedName name="OR.41">'[18]#RIF'!$A$6</definedName>
    <definedName name="OR.42">'[18]#RIF'!$A$7</definedName>
    <definedName name="OR.5">'[18]#RIF'!$A$11</definedName>
    <definedName name="OR.6">'[18]#RIF'!$A$10</definedName>
    <definedName name="OR.7">'[18]#RIF'!$A$8</definedName>
    <definedName name="OR.8">'[18]#RIF'!$A$6</definedName>
    <definedName name="OR.9">'[18]#RIF'!$A$9</definedName>
    <definedName name="ore_di_funzionamento">#REF!</definedName>
    <definedName name="ore_di_funzionamento_1">#REF!</definedName>
    <definedName name="ore_di_funzionamento_10">#REF!</definedName>
    <definedName name="ore_di_funzionamento_11">#REF!</definedName>
    <definedName name="ore_di_funzionamento_12">#REF!</definedName>
    <definedName name="ore_di_funzionamento_13">#REF!</definedName>
    <definedName name="ore_di_funzionamento_14">#REF!</definedName>
    <definedName name="ore_di_funzionamento_15">#REF!</definedName>
    <definedName name="ore_di_funzionamento_16">#REF!</definedName>
    <definedName name="ore_di_funzionamento_17">#REF!</definedName>
    <definedName name="ore_di_funzionamento_18">#REF!</definedName>
    <definedName name="ore_di_funzionamento_19">#REF!</definedName>
    <definedName name="ore_di_funzionamento_2">#REF!</definedName>
    <definedName name="ore_di_funzionamento_20">#REF!</definedName>
    <definedName name="ore_di_funzionamento_21">#REF!</definedName>
    <definedName name="ore_di_funzionamento_3">#REF!</definedName>
    <definedName name="ore_di_funzionamento_4">#REF!</definedName>
    <definedName name="ore_di_funzionamento_5">#REF!</definedName>
    <definedName name="ore_di_funzionamento_6">#REF!</definedName>
    <definedName name="ore_di_funzionamento_7">#REF!</definedName>
    <definedName name="ore_di_funzionamento_8">#REF!</definedName>
    <definedName name="ore_di_funzionamento_9">#REF!</definedName>
    <definedName name="p">#REF!</definedName>
    <definedName name="passivo">#REF!</definedName>
    <definedName name="pippo" hidden="1">{#N/A,#N/A,FALSE,"P&amp;L-BS-CF"}</definedName>
    <definedName name="Plan">#REF!</definedName>
    <definedName name="Plan_vado">#REF!</definedName>
    <definedName name="PlantType1">[9]Input1!$A$84:$A$89</definedName>
    <definedName name="PlantType2">[9]Input1!$A$9:$A$16</definedName>
    <definedName name="POPS">#REF!</definedName>
    <definedName name="Print_Area_MI">#REF!</definedName>
    <definedName name="Priorità">[8]Campi!$H$2:$H$4</definedName>
    <definedName name="Privatizz">#REF!</definedName>
    <definedName name="PRO">#REF!</definedName>
    <definedName name="PROSPETTO_DEI_FLUSSI_DI_CASSA">#REF!</definedName>
    <definedName name="PROSPETTO_DI_ANDAMENTO_DELLE_VENDITE">[27]Valfino!#REF!</definedName>
    <definedName name="provincia">#REF!</definedName>
    <definedName name="PU.10">'[18]#RIF'!$C$17:$Q$29</definedName>
    <definedName name="PU.11">'[18]#RIF'!$C$17:$M$37</definedName>
    <definedName name="PU.12">'[18]#RIF'!$C$15:$O$64</definedName>
    <definedName name="PU.13">'[18]#RIF'!$C$15:$K$52</definedName>
    <definedName name="PU.14">'[18]#RIF'!$C$12:$G$30</definedName>
    <definedName name="PU.15">'[18]#RIF'!$C$14:$G$44</definedName>
    <definedName name="PU.16">'[18]#RIF'!$C$15:$O$74</definedName>
    <definedName name="PU.17">'[18]#RIF'!$C$17:$I$68</definedName>
    <definedName name="PU.18">'[18]#RIF'!$C$17:$M$54</definedName>
    <definedName name="PU.19">'[18]#RIF'!$C$15:$K$32</definedName>
    <definedName name="PU.20">'[18]#RIF'!$C$15:$K$73</definedName>
    <definedName name="PU.21">'[18]#RIF'!$C$14:$G$42</definedName>
    <definedName name="PU.22">'[18]#RIF'!$C$30:$O$41</definedName>
    <definedName name="PU.23">'[18]#RIF'!$C$29:$I$49</definedName>
    <definedName name="PU.24">'[18]#RIF'!$C$27:$I$38</definedName>
    <definedName name="PU.25">'[18]#RIF'!$C$26:$O$38</definedName>
    <definedName name="PU.26">'[18]#RIF'!$C$27:$K$39</definedName>
    <definedName name="PU.27">'[18]#RIF'!$C$12:$E$39</definedName>
    <definedName name="PU.28">'[18]#RIF'!$C$25:$K$40</definedName>
    <definedName name="PU.29">'[18]#RIF'!$C$42:$Q$42</definedName>
    <definedName name="PU.3">'[18]#RIF'!$C$11:$E$24</definedName>
    <definedName name="PU.30">'[18]#RIF'!$C$18:$I$54</definedName>
    <definedName name="PU.31">'[18]#RIF'!$C$50:$E$50</definedName>
    <definedName name="PU.32">'[18]#RIF'!$C$16:$E$90</definedName>
    <definedName name="PU.33">'[18]#RIF'!$C$18:$K$18,'[18]#RIF'!$C$38:$E$38,'[18]#RIF'!$C$52:$E$52,'[18]#RIF'!$C$66:$E$66</definedName>
    <definedName name="PU.34">'[18]#RIF'!$C$12:$E$26</definedName>
    <definedName name="PU.35">'[18]#RIF'!$C$47:$E$47,'[18]#RIF'!$C$29:$E$29</definedName>
    <definedName name="PU.36">'[18]#RIF'!$C$15:$E$70</definedName>
    <definedName name="PU.37">'[18]#RIF'!$C$10:$E$66</definedName>
    <definedName name="PU.38">'[18]#RIF'!$C$17:$E$17</definedName>
    <definedName name="PU.39">'[18]#RIF'!$C$29:$E$29</definedName>
    <definedName name="PU.4">'[18]#RIF'!$C$19:$I$42,'[18]#RIF'!$O$19:$U$42,'[18]#RIF'!$Y$19:$AE$42,'[18]#RIF'!$AK$19:$AM$42</definedName>
    <definedName name="PU.40">'[18]#RIF'!$C$31:$E$31</definedName>
    <definedName name="PU.41">'[18]#RIF'!$C$52:$E$52</definedName>
    <definedName name="PU.42">'[18]#RIF'!$O$57</definedName>
    <definedName name="PU.5">'[18]#RIF'!$C$16:$E$25,'[18]#RIF'!$C$38:$E$46</definedName>
    <definedName name="PU.6">'[18]#RIF'!$C$18:$AM$40</definedName>
    <definedName name="PU.7">'[18]#RIF'!#REF!</definedName>
    <definedName name="PU.8">'[18]#RIF'!$C$16:$Q$82</definedName>
    <definedName name="PU.9">'[18]#RIF'!$C$36:$Y$41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">#REF!</definedName>
    <definedName name="QB">'[18]#RIF'!$A$4:$D$15</definedName>
    <definedName name="QBC">'[18]#RIF'!$D$15</definedName>
    <definedName name="QBP">'[18]#RIF'!$A$4</definedName>
    <definedName name="QC">'[18]#RIF'!$A$102:$J$117</definedName>
    <definedName name="QCC">'[18]#RIF'!$K$132</definedName>
    <definedName name="QCP">'[18]#RIF'!$A$102</definedName>
    <definedName name="Qe_Bigucci_Risultati_2006">#REF!</definedName>
    <definedName name="QN">'[18]#RIF'!$A$26:$J$98</definedName>
    <definedName name="QNC">'[18]#RIF'!$F$98</definedName>
    <definedName name="QNP">'[18]#RIF'!$A$26</definedName>
    <definedName name="R_NORM">#REF!</definedName>
    <definedName name="Rapp.Cam._metodi_analitici">#REF!</definedName>
    <definedName name="Rapporti_di_cambio">#REF!</definedName>
    <definedName name="ravenna">#REF!</definedName>
    <definedName name="Reddituale">#REF!</definedName>
    <definedName name="Rett_cont">#REF!</definedName>
    <definedName name="ric">[0]!ric</definedName>
    <definedName name="rimini">#REF!</definedName>
    <definedName name="RISULTATI">#REF!</definedName>
    <definedName name="risultato">'[14]2002'!#REF!</definedName>
    <definedName name="rn">#REF!</definedName>
    <definedName name="s" hidden="1">{#N/A,#N/A,FALSE,"P&amp;L-BS-CF"}</definedName>
    <definedName name="sas" hidden="1">{#N/A,#N/A,FALSE,"P&amp;L-BS-CF"}</definedName>
    <definedName name="Servizio">#REF!</definedName>
    <definedName name="settore">#REF!</definedName>
    <definedName name="SEZIONE">#REF!</definedName>
    <definedName name="Site">[9]Input1!$G$93:$G$98</definedName>
    <definedName name="SmaltRif">[9]Input1!$I$84:$I$89</definedName>
    <definedName name="sot_bo_ambiente">[28]SOT_BO_invio!$C$134:$AJ$204</definedName>
    <definedName name="sot_bo_clienti">[28]SOT_BO_invio!$C$207:$H$277</definedName>
    <definedName name="sot_bo_reti">[28]SOT_BO_invio!$C$61:$BE$131</definedName>
    <definedName name="sot_bo_struttura">[28]SOT_BO_invio!$C$280:$H$350</definedName>
    <definedName name="sot_bo_tutto">[28]SOT_BO_invio!$C$1:$I$58</definedName>
    <definedName name="SP_storici">#REF!</definedName>
    <definedName name="Ss">{#N/A,#N/A,FALSE,"P&amp;L-BS-CF"}</definedName>
    <definedName name="SSS" hidden="1">{#N/A,#N/A,FALSE,"P&amp;L-BS-CF"}</definedName>
    <definedName name="ST.10">'[18]#RIF'!$A$5:$Q$29</definedName>
    <definedName name="ST.11">'[18]#RIF'!$A$7:$M$39</definedName>
    <definedName name="ST.12">'[18]#RIF'!$A$4:$O$68</definedName>
    <definedName name="ST.13">'[18]#RIF'!$A$4:$K$52</definedName>
    <definedName name="ST.14">'[18]#RIF'!$A$4:$G$33</definedName>
    <definedName name="ST.15">'[18]#RIF'!$A$5:$G$46</definedName>
    <definedName name="ST.16">'[18]#RIF'!$A$5:$O$74</definedName>
    <definedName name="ST.17">'[18]#RIF'!$A$5:$I$68</definedName>
    <definedName name="ST.18">'[18]#RIF'!$A$6:$M$54</definedName>
    <definedName name="ST.19">'[18]#RIF'!$A$3:$K$32</definedName>
    <definedName name="ST.20">'[18]#RIF'!$A$5:$K$73</definedName>
    <definedName name="ST.21">'[18]#RIF'!$A$5:$G$44</definedName>
    <definedName name="ST.22">'[18]#RIF'!$A$16:$Q$44</definedName>
    <definedName name="ST.23">'[18]#RIF'!$A$17:$M$51</definedName>
    <definedName name="ST.24">'[18]#RIF'!$A$14:$M$41</definedName>
    <definedName name="ST.25">'[18]#RIF'!$A$16:$Q$39</definedName>
    <definedName name="ST.26">'[18]#RIF'!$A$17:$M$40</definedName>
    <definedName name="ST.27">'[18]#RIF'!$A$6:$E$41</definedName>
    <definedName name="ST.28">'[18]#RIF'!$A$15:$M$42</definedName>
    <definedName name="ST.29">'[18]#RIF'!$A$6:$Q$42</definedName>
    <definedName name="ST.3">'[18]#RIF'!$A$4:$F$24</definedName>
    <definedName name="ST.30">'[18]#RIF'!$A$8:$I$57</definedName>
    <definedName name="ST.31">'[18]#RIF'!$A$5:$E$50</definedName>
    <definedName name="ST.32">'[18]#RIF'!$A$8:$E$91</definedName>
    <definedName name="ST.33">'[18]#RIF'!$A$4:$K$66</definedName>
    <definedName name="ST.34">'[18]#RIF'!$A$5:$E$29</definedName>
    <definedName name="ST.35">'[18]#RIF'!$A$8:$E$47</definedName>
    <definedName name="ST.36">'[18]#RIF'!$A$4:$E$73</definedName>
    <definedName name="ST.37">'[18]#RIF'!$A$5:$E$69</definedName>
    <definedName name="ST.38">'[18]#RIF'!$A$3:$E$17</definedName>
    <definedName name="ST.39">'[18]#RIF'!$A$6:$F$29</definedName>
    <definedName name="ST.4">'[18]#RIF'!$A$7:$AO$45</definedName>
    <definedName name="ST.40">'[18]#RIF'!$A$6:$E$31</definedName>
    <definedName name="ST.41">'[18]#RIF'!$A$4:$E$52</definedName>
    <definedName name="ST.42">'[18]#RIF'!$A$3:$O$59</definedName>
    <definedName name="ST.5">'[18]#RIF'!$A$6:$F$48</definedName>
    <definedName name="ST.6">'[18]#RIF'!$A$7:$AO$42</definedName>
    <definedName name="ST.7">'[18]#RIF'!$A$7:$AG$68</definedName>
    <definedName name="ST.8">'[18]#RIF'!$A$6:$U$83</definedName>
    <definedName name="ST.9">'[18]#RIF'!$A$5:$Y$41</definedName>
    <definedName name="stampa">[0]!stampa</definedName>
    <definedName name="stampa_c">[0]!stampa_c</definedName>
    <definedName name="Stampa_Carrara">[0]!Stampa_Carrara</definedName>
    <definedName name="stampa_r">[0]!stampa_r</definedName>
    <definedName name="StatoEsec">[8]Campi!$M$2:$M$4</definedName>
    <definedName name="StatoEser">[13]Campi!$M$2:$M$4</definedName>
    <definedName name="StatoPatr">[8]Campi!$K$2:$K$4</definedName>
    <definedName name="StatoPian">[8]Campi!$G$2:$G$9</definedName>
    <definedName name="StatoProg">[8]Campi!$L$2:$L$6</definedName>
    <definedName name="STN.10">'[18]#RIF'!$A$2:$S$29</definedName>
    <definedName name="STN.11">'[18]#RIF'!$A$2:$O$39</definedName>
    <definedName name="STN.12">'[18]#RIF'!$A$1:$Q$68</definedName>
    <definedName name="STN.13">'[18]#RIF'!$A$2:$N$52</definedName>
    <definedName name="STN.14">'[18]#RIF'!$A$4:$I$33</definedName>
    <definedName name="STN.15">'[18]#RIF'!$A$2:$I$46</definedName>
    <definedName name="STN.16">'[18]#RIF'!$A$2:$Q$74</definedName>
    <definedName name="STN.17">'[18]#RIF'!$A$5:$K$68</definedName>
    <definedName name="STN.18">'[18]#RIF'!$A$3:$O$54</definedName>
    <definedName name="STN.19">'[18]#RIF'!$A$3:$M$32</definedName>
    <definedName name="STN.20">'[18]#RIF'!$A$1:$N$73</definedName>
    <definedName name="STN.21">'[18]#RIF'!$A$2:$I$44</definedName>
    <definedName name="STN.22">'[18]#RIF'!$A$2:$S$44</definedName>
    <definedName name="STN.23">'[18]#RIF'!$A$2:$O$51</definedName>
    <definedName name="STN.24">'[18]#RIF'!$A$2:$O$41</definedName>
    <definedName name="STN.25">'[18]#RIF'!$A$2:$S$39</definedName>
    <definedName name="STN.26">'[18]#RIF'!$A$2:$O$40</definedName>
    <definedName name="STN.27">'[18]#RIF'!$A$2:$L$41</definedName>
    <definedName name="STN.28">'[18]#RIF'!$A$2:$O$42</definedName>
    <definedName name="STN.29">'[18]#RIF'!$A$2:$S$42</definedName>
    <definedName name="STN.3">'[18]#RIF'!$A$2:$G$24</definedName>
    <definedName name="STN.30">'[18]#RIF'!$A$2:$L$57</definedName>
    <definedName name="STN.31">'[18]#RIF'!$A$2:$G$50</definedName>
    <definedName name="STN.32">'[18]#RIF'!$A$2:$J$91</definedName>
    <definedName name="STN.33">'[18]#RIF'!$A$1:$M$66</definedName>
    <definedName name="STN.34">'[18]#RIF'!$A$2:$G$29</definedName>
    <definedName name="STN.35">'[18]#RIF'!$A$2:$J$47</definedName>
    <definedName name="STN.36">'[18]#RIF'!$A$2:$G$73</definedName>
    <definedName name="STN.37">'[18]#RIF'!$A$2:$G$69</definedName>
    <definedName name="STN.38">'[18]#RIF'!$A$2:$G$17</definedName>
    <definedName name="STN.39">'[18]#RIF'!$A$2:$K$29</definedName>
    <definedName name="STN.4">'[18]#RIF'!$A$2:$AQ$45</definedName>
    <definedName name="STN.40">'[18]#RIF'!$A$2:$J$31</definedName>
    <definedName name="STN.41">'[18]#RIF'!$A$1:$G$52</definedName>
    <definedName name="STN.42">'[18]#RIF'!$A$3:$Q$59</definedName>
    <definedName name="STN.5">'[18]#RIF'!$A$2:$J$48</definedName>
    <definedName name="STN.6">'[18]#RIF'!$A$2:$AQ$42</definedName>
    <definedName name="STN.7">'[18]#RIF'!$A$2:$AI$68</definedName>
    <definedName name="STN.8">'[18]#RIF'!$A$1:$W$83</definedName>
    <definedName name="STN.9">'[18]#RIF'!$A$2:$AA$41</definedName>
    <definedName name="STOCK">'[18]#RIF'!$C$17:$C$18,'[18]#RIF'!$C$21,'[18]#RIF'!$C$24:$C$25,'[18]#RIF'!$C$29:$C$30,'[18]#RIF'!$C$33:$C$34,'[18]#RIF'!$C$37</definedName>
    <definedName name="Struttura">[8]Campi!$N$2:$N$26</definedName>
    <definedName name="Tab_Parametri">#REF!</definedName>
    <definedName name="Tab_Testata">#REF!</definedName>
    <definedName name="TableUnits">[24]Units!$A$5:$I$16</definedName>
    <definedName name="TB.10">'[18]#RIF'!$B$16</definedName>
    <definedName name="TB.11">'[18]#RIF'!$B$17</definedName>
    <definedName name="TB.12">'[18]#RIF'!$B$15</definedName>
    <definedName name="TB.13">'[18]#RIF'!$B$14</definedName>
    <definedName name="TB.14">'[18]#RIF'!$B$11</definedName>
    <definedName name="TB.15">'[18]#RIF'!$B$13</definedName>
    <definedName name="TB.16">'[18]#RIF'!$B$15</definedName>
    <definedName name="TB.17">'[18]#RIF'!$B$16</definedName>
    <definedName name="TB.18">'[18]#RIF'!$B$15</definedName>
    <definedName name="TB.19">'[18]#RIF'!$B$14</definedName>
    <definedName name="TB.20">'[18]#RIF'!$B$15</definedName>
    <definedName name="TB.21">'[18]#RIF'!$B$13</definedName>
    <definedName name="TB.22">'[18]#RIF'!$B$28</definedName>
    <definedName name="TB.23">'[18]#RIF'!$B$27</definedName>
    <definedName name="TB.24">'[18]#RIF'!$B$25</definedName>
    <definedName name="TB.25">'[18]#RIF'!$B$26</definedName>
    <definedName name="TB.26">'[18]#RIF'!$B$27</definedName>
    <definedName name="TB.27">'[18]#RIF'!$B$12</definedName>
    <definedName name="TB.28">'[18]#RIF'!$B$24</definedName>
    <definedName name="TB.29">'[18]#RIF'!$B$14</definedName>
    <definedName name="TB.3">'[18]#RIF'!$B$11</definedName>
    <definedName name="TB.30">'[18]#RIF'!$B$18</definedName>
    <definedName name="TB.31">'[18]#RIF'!$B$10</definedName>
    <definedName name="TB.32">'[18]#RIF'!$B$15</definedName>
    <definedName name="TB.33">'[18]#RIF'!$B$15</definedName>
    <definedName name="TB.34">'[18]#RIF'!$B$12</definedName>
    <definedName name="TB.35">'[18]#RIF'!$B$14</definedName>
    <definedName name="TB.36">'[18]#RIF'!$B$14</definedName>
    <definedName name="TB.37">'[18]#RIF'!$B$9</definedName>
    <definedName name="TB.38">'[18]#RIF'!$B$9</definedName>
    <definedName name="TB.39">'[18]#RIF'!$B$13</definedName>
    <definedName name="TB.4">'[18]#RIF'!$B$18</definedName>
    <definedName name="TB.40">'[18]#RIF'!$B$13</definedName>
    <definedName name="TB.41">'[18]#RIF'!$B$10</definedName>
    <definedName name="TB.42">'[18]#RIF'!$B$14</definedName>
    <definedName name="TB.5">'[18]#RIF'!$B$16</definedName>
    <definedName name="TB.6">'[18]#RIF'!$B$17</definedName>
    <definedName name="TB.7">'[18]#RIF'!$B$17</definedName>
    <definedName name="TB.8">'[18]#RIF'!$B$15</definedName>
    <definedName name="TB.9">'[18]#RIF'!$B$16</definedName>
    <definedName name="TEBIT">#REF!</definedName>
    <definedName name="Tecnologia">[9]Input1!$B$9:$B$16</definedName>
    <definedName name="tele">'[29]Area Reti Input'!#REF!</definedName>
    <definedName name="test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TEST0">#REF!</definedName>
    <definedName name="TEST1">#REF!</definedName>
    <definedName name="TEST12">[16]Totale!#REF!</definedName>
    <definedName name="TEST13">[16]Totale!#REF!</definedName>
    <definedName name="TEST14">[16]Totale!#REF!</definedName>
    <definedName name="TEST15">[16]Totale!#REF!</definedName>
    <definedName name="TEST16">[16]Totale!#REF!</definedName>
    <definedName name="TEST17">[16]Totale!#REF!</definedName>
    <definedName name="TEST18">[16]Totale!#REF!</definedName>
    <definedName name="TEST19">[16]Totale!#REF!</definedName>
    <definedName name="TEST20">[16]Totale!#REF!</definedName>
    <definedName name="TEST21">[16]Totale!#REF!</definedName>
    <definedName name="TEST22">[16]Totale!#REF!</definedName>
    <definedName name="TEST23">[16]Totale!#REF!</definedName>
    <definedName name="TEST24">[16]Totale!#REF!</definedName>
    <definedName name="TEST25">[16]Totale!#REF!</definedName>
    <definedName name="TEST26">[16]Totale!#REF!</definedName>
    <definedName name="TEST27">[16]Totale!#REF!</definedName>
    <definedName name="TEST28">[16]Totale!#REF!</definedName>
    <definedName name="TEST29">[16]Totale!#REF!</definedName>
    <definedName name="TEST30">[16]Totale!#REF!</definedName>
    <definedName name="TEST31">[16]Totale!#REF!</definedName>
    <definedName name="TEST32">[16]Totale!#REF!</definedName>
    <definedName name="TEST33">[16]Totale!#REF!</definedName>
    <definedName name="TEST34">[16]Totale!#REF!</definedName>
    <definedName name="TEST35">[16]Totale!#REF!</definedName>
    <definedName name="TEST36">[16]Totale!#REF!</definedName>
    <definedName name="TEST37">[16]Totale!#REF!</definedName>
    <definedName name="TEST38">[16]Totale!#REF!</definedName>
    <definedName name="TEST39">[16]Totale!#REF!</definedName>
    <definedName name="TEST40">[16]Totale!#REF!</definedName>
    <definedName name="TEST41">[16]Totale!#REF!</definedName>
    <definedName name="TEST42">[16]Totale!#REF!</definedName>
    <definedName name="TEST43">[16]Totale!#REF!</definedName>
    <definedName name="TEST44">[16]Totale!#REF!</definedName>
    <definedName name="TEST45">[16]Totale!#REF!</definedName>
    <definedName name="TEST46">[16]Totale!#REF!</definedName>
    <definedName name="TESTHKEY">#REF!</definedName>
    <definedName name="TESTKEYS">#REF!</definedName>
    <definedName name="TESTVKEY">#REF!</definedName>
    <definedName name="timing">#REF!</definedName>
    <definedName name="Timing_in_year">'[9]Base Data'!$I$3:$I$15</definedName>
    <definedName name="Timing_years">'[9]Base Data'!$G$3:$G$8</definedName>
    <definedName name="TipoCom">[8]Campi!$O$2:$O$3</definedName>
    <definedName name="TipoLavoro">[8]Campi!$D$2:$D$10</definedName>
    <definedName name="tipologia">#REF!</definedName>
    <definedName name="TipoMot">[8]Campi!$F$2:$F$7</definedName>
    <definedName name="TIR">[26]Sheet2!#REF!</definedName>
    <definedName name="TIR_azionista">[26]Sheet3!#REF!</definedName>
    <definedName name="TIR_per_l_azionista">[26]Sheet2!#REF!</definedName>
    <definedName name="tot_att_circolante">#REF!</definedName>
    <definedName name="tot_attivo">#REF!</definedName>
    <definedName name="tot_immob">#REF!</definedName>
    <definedName name="ù" hidden="1">{#N/A,#N/A,FALSE,"P&amp;L-BS-CF"}</definedName>
    <definedName name="UdBMekko0">#REF!</definedName>
    <definedName name="Unit">[24]Units!$A$18</definedName>
    <definedName name="unita">'[19]unità immobiliari-311206'!$A$4:$C$168</definedName>
    <definedName name="utenti">[30]Foglio1!$A$1:$J$182</definedName>
    <definedName name="uui" hidden="1">{#N/A,#N/A,FALSE,"Aging Summary";#N/A,#N/A,FALSE,"Ratio Analysis";#N/A,#N/A,FALSE,"Test 120 Day Accts";#N/A,#N/A,FALSE,"Tickmarks"}</definedName>
    <definedName name="V">#REF!</definedName>
    <definedName name="val_produz">'[14]2002'!#REF!</definedName>
    <definedName name="ValImp">[9]Input1!$C$84:$C$89</definedName>
    <definedName name="valori_impliciti">#REF!</definedName>
    <definedName name="VALPRODUZ">#REF!</definedName>
    <definedName name="VAN_Azionista">[26]Sheet3!#REF!</definedName>
    <definedName name="VARIABILI_DI_INPUT">[27]Valfino!#REF!</definedName>
    <definedName name="vital1">[12]Personalizza!$F$12</definedName>
    <definedName name="vital10">[12]Personalizza!$H$14</definedName>
    <definedName name="vital11">[12]Personalizza!$H$15</definedName>
    <definedName name="vital2">[12]Personalizza!$F$13</definedName>
    <definedName name="vital4">[12]Personalizza!$F$14</definedName>
    <definedName name="vital5">[12]Personalizza!$F$15</definedName>
    <definedName name="vital6">[12]Personalizza!$F$16</definedName>
    <definedName name="vital8">[12]Personalizza!$H$12</definedName>
    <definedName name="vital9">[12]Personalizza!$H$13</definedName>
    <definedName name="vvv">'[31]TUTTI GLI INTERVENTI'!$K$2:$K$1668</definedName>
    <definedName name="WageInflation">#REF!</definedName>
    <definedName name="WhichPlan">'[9]#RIF'!$D$3</definedName>
    <definedName name="wrn.Aging._.and._.Trend._.Analysis." hidden="1">{#N/A,#N/A,FALSE,"Aging Summary";#N/A,#N/A,FALSE,"Ratio Analysis";#N/A,#N/A,FALSE,"Test 120 Day Accts";#N/A,#N/A,FALSE,"Tickmarks"}</definedName>
    <definedName name="wrn.Danilo." hidden="1">{#N/A,#N/A,TRUE,"Main Issues";#N/A,#N/A,TRUE,"Income statement ($)"}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hidden="1">{"Area1",#N/A,TRUE,"Obiettivo";"Area2",#N/A,TRUE,"Dati per Direzione"}</definedName>
    <definedName name="wrn.Report._.Cash._.Flow." hidden="1">{#N/A,#N/A,FALSE,"P&amp;L-BS-CF"}</definedName>
    <definedName name="wrn.Valuation." hidden="1">{#N/A,#N/A,FALSE,"Colombo";#N/A,#N/A,FALSE,"Colata";#N/A,#N/A,FALSE,"Colombo + Colata"}</definedName>
    <definedName name="X">#REF!</definedName>
    <definedName name="xs" hidden="1">{#N/A,#N/A,FALSE,"P&amp;L-BS-CF"}</definedName>
    <definedName name="xxx">[32]Campi!$E$2:$E$4</definedName>
    <definedName name="Year">[25]Month!$C$2</definedName>
    <definedName name="Year_end">'[9]Base Data'!$L$3:$L$14</definedName>
    <definedName name="ZC.10">'[18]#RIF'!$Q$29</definedName>
    <definedName name="ZC.11">'[18]#RIF'!$G$17:$I$18,'[18]#RIF'!$G$21:$I$25,'[18]#RIF'!$G$29:$I$30,'[18]#RIF'!$G$33</definedName>
    <definedName name="ZC.12">'[18]#RIF'!$G$15,'[18]#RIF'!$G$15:$I$18,'[18]#RIF'!$G$21:$I$24,'[18]#RIF'!$G$27:$I$30,'[18]#RIF'!$G$33:$I$36,'[18]#RIF'!$O$60:$O$64,'[18]#RIF'!$I$54:$I$55,'[18]#RIF'!$G$40:$G$52,'[18]#RIF'!$O$67:$O$68</definedName>
    <definedName name="ZC.13">'[18]#RIF'!$G$15:$G$19,'[18]#RIF'!$G$23:$G$27,'[18]#RIF'!$G$39:$G$43,'[18]#RIF'!$G$46:$G$48,'[18]#RIF'!$K$52,'[18]#RIF'!$G$31:$G$35</definedName>
    <definedName name="ZC.16">'[18]#RIF'!$G$15:$K$25,'[18]#RIF'!$G$28:$K$36,'[18]#RIF'!$G$40:$K$51,'[18]#RIF'!$G$54:$K$54,'[18]#RIF'!$K$65,'[18]#RIF'!$C$71:$I$74</definedName>
    <definedName name="ZC.17">'[18]#RIF'!$C$17:$G$54,'[18]#RIF'!$C$62:$C$68,'[18]#RIF'!$I$62:$I$66</definedName>
    <definedName name="ZC.18">'[18]#RIF'!$G$17:$I$18,'[18]#RIF'!$G$22:$I$23,'[18]#RIF'!$G$27:$I$37,'[18]#RIF'!$G$54:$I$54</definedName>
    <definedName name="ZC.19">'[18]#RIF'!$G$15:$G$17,'[18]#RIF'!$G$22:$G$24,'[18]#RIF'!$K$30:$K$32</definedName>
    <definedName name="ZC.20">'[18]#RIF'!$K$63,'[18]#RIF'!$K$63,'[18]#RIF'!$E$15:$G$58,'[18]#RIF'!$K$63:$K$73</definedName>
    <definedName name="ZC.22">'[18]#RIF'!$O$30:$O$33,'[18]#RIF'!$O$37:$O$41</definedName>
    <definedName name="ZC.23">'[18]#RIF'!$I$29,'[18]#RIF'!$I$29:$I$32,'[18]#RIF'!$I$36:$I$40,'[18]#RIF'!$I$44:$I$46,'[18]#RIF'!$I$49</definedName>
    <definedName name="ZC.24">'[18]#RIF'!$I$27:$I$30,'[18]#RIF'!$I$34:$I$38</definedName>
    <definedName name="ZC.25">'[18]#RIF'!$O$26:$O$38</definedName>
    <definedName name="ZC.26">'[18]#RIF'!$K$27:$K$39</definedName>
    <definedName name="ZC.28">'[18]#RIF'!$K$25:$K$37,'[18]#RIF'!$K$40</definedName>
    <definedName name="ZC.3">'[18]#RIF'!$E$24</definedName>
    <definedName name="ZC.30">'[18]#RIF'!$C$18:$E$26</definedName>
    <definedName name="ZC.33">'[18]#RIF'!$C$15:$E$17</definedName>
    <definedName name="ZC.39">'[18]#RIF'!$C$13:$C$28</definedName>
    <definedName name="ZC.4">'[18]#RIF'!$Y$19:$AE$42,'[18]#RIF'!$AK$19:$AM$42</definedName>
    <definedName name="ZC.42">'[18]#RIF'!$C$14:$M$18,'[18]#RIF'!$C$21:$M$55</definedName>
    <definedName name="ZC.43">#REF!,#REF!</definedName>
    <definedName name="ZC.6">'[18]#RIF'!$Y$18:$AE$19,'[18]#RIF'!$AK$18:$AM$19,'[18]#RIF'!$Y$22:$AE$37,'[18]#RIF'!$AK$22:$AM$37,'[18]#RIF'!$Y$40:$AE$40,'[18]#RIF'!$AK$40:$AM$40</definedName>
    <definedName name="ZC.7">'[18]#RIF'!$U$18:$AA$54</definedName>
    <definedName name="ZC.8">'[18]#RIF'!$C$16:$K$42,'[18]#RIF'!$O$16:$Q$42,'[18]#RIF'!$O$56:$Q$82,'[18]#RIF'!$C$56:$K$82</definedName>
    <definedName name="ZC.9">'[18]#RIF'!$Y$38:$Y$41</definedName>
    <definedName name="ZI.10">'[18]#RIF'!$M$17:$Q$29</definedName>
    <definedName name="ZI.11">'[18]#RIF'!$G$17:$M$37</definedName>
    <definedName name="ZI.12">'[18]#RIF'!$G$15:$O$68</definedName>
    <definedName name="ZI.13">'[18]#RIF'!$G$14:$K$52</definedName>
    <definedName name="ZI.14">'[18]#RIF'!$G$11:$G$30</definedName>
    <definedName name="ZI.15">'[18]#RIF'!$G$14:$G$44</definedName>
    <definedName name="ZI.16">'[18]#RIF'!$C$15:$O$74</definedName>
    <definedName name="ZI.17">'[18]#RIF'!$C$17:$I$68</definedName>
    <definedName name="ZI.18">'[18]#RIF'!$G$17:$M$54</definedName>
    <definedName name="ZI.19">'[18]#RIF'!$G$14:$K$32</definedName>
    <definedName name="ZI.20">'[18]#RIF'!$E$15:$K$73</definedName>
    <definedName name="ZI.21">'[18]#RIF'!$G$13:$G$42</definedName>
    <definedName name="ZI.22">'[18]#RIF'!$O$30:$O$41</definedName>
    <definedName name="ZI.23">'[18]#RIF'!$I$29:$I$49</definedName>
    <definedName name="ZI.24">'[18]#RIF'!$I$25:$I$38</definedName>
    <definedName name="ZI.25">'[18]#RIF'!$O$26:$O$38</definedName>
    <definedName name="ZI.26">'[18]#RIF'!$K$27:$K$39</definedName>
    <definedName name="ZI.27">'[18]#RIF'!$E$12:$E$40</definedName>
    <definedName name="ZI.28">'[18]#RIF'!$K$25:$K$40</definedName>
    <definedName name="ZI.29">'[18]#RIF'!$C$14:$G$39</definedName>
    <definedName name="ZI.3">'[18]#RIF'!$E$11:$E$24</definedName>
    <definedName name="ZI.30">'[18]#RIF'!$C$18:$E$54</definedName>
    <definedName name="ZI.31">'[18]#RIF'!$C$10:$C$47</definedName>
    <definedName name="ZI.32">'[18]#RIF'!$C$16:$C$91</definedName>
    <definedName name="ZI.33">'[18]#RIF'!$C$15:$C$65</definedName>
    <definedName name="ZI.34">'[18]#RIF'!$C$12:$C$26</definedName>
    <definedName name="ZI.35">'[18]#RIF'!$C$14:$C$46</definedName>
    <definedName name="ZI.36">'[18]#RIF'!$C$15:$C$70</definedName>
    <definedName name="ZI.37">'[18]#RIF'!$C$10:$C$69</definedName>
    <definedName name="ZI.38">'[18]#RIF'!$C$9:$C$15</definedName>
    <definedName name="ZI.39">'[18]#RIF'!$C$13:$C$27</definedName>
    <definedName name="ZI.4">'[18]#RIF'!$O$19:$AM$42</definedName>
    <definedName name="ZI.40">'[18]#RIF'!$C$13:$C$29</definedName>
    <definedName name="ZI.41">'[18]#RIF'!$C$10:$C$49</definedName>
    <definedName name="ZI.42">'[18]#RIF'!$C$14:$M$55</definedName>
    <definedName name="ZI.5">'[18]#RIF'!$E$16:$E$47</definedName>
    <definedName name="ZI.6">'[18]#RIF'!$O$17:$AM$40</definedName>
    <definedName name="ZI.7">'[18]#RIF'!$M$16:$AA$54</definedName>
    <definedName name="ZI.8">'[18]#RIF'!$C$15:$Q$82</definedName>
    <definedName name="ZI.9">'[18]#RIF'!$S$16:$Y$41</definedName>
  </definedNames>
  <calcPr calcId="152511"/>
</workbook>
</file>

<file path=xl/calcChain.xml><?xml version="1.0" encoding="utf-8"?>
<calcChain xmlns="http://schemas.openxmlformats.org/spreadsheetml/2006/main">
  <c r="D107" i="15" l="1"/>
  <c r="F107" i="15" l="1"/>
  <c r="E110" i="15"/>
  <c r="E109" i="15"/>
  <c r="E100" i="15"/>
  <c r="E97" i="15"/>
  <c r="E141" i="15"/>
  <c r="E21" i="15" l="1"/>
  <c r="D113" i="15" l="1"/>
  <c r="F82" i="15"/>
  <c r="F53" i="15"/>
  <c r="F113" i="15" l="1"/>
  <c r="D69" i="15"/>
  <c r="D86" i="15" l="1"/>
  <c r="E34" i="15"/>
  <c r="D78" i="15" l="1"/>
  <c r="D34" i="15"/>
  <c r="E69" i="15"/>
  <c r="F69" i="15" s="1"/>
  <c r="F33" i="15"/>
  <c r="F32" i="15" l="1"/>
  <c r="F36" i="15"/>
  <c r="E159" i="15" l="1"/>
  <c r="D72" i="15" l="1"/>
  <c r="F22" i="15"/>
  <c r="D21" i="15" l="1"/>
  <c r="F84" i="15" l="1"/>
  <c r="F81" i="15"/>
  <c r="F79" i="15"/>
  <c r="F77" i="15"/>
  <c r="F76" i="15"/>
  <c r="F75" i="15"/>
  <c r="F74" i="15"/>
  <c r="F73" i="15"/>
  <c r="F71" i="15"/>
  <c r="F70" i="15"/>
  <c r="F68" i="15"/>
  <c r="F67" i="15"/>
  <c r="F66" i="15"/>
  <c r="F65" i="15"/>
  <c r="F64" i="15"/>
  <c r="F62" i="15"/>
  <c r="F61" i="15"/>
  <c r="F60" i="15"/>
  <c r="F59" i="15"/>
  <c r="F58" i="15"/>
  <c r="F57" i="15"/>
  <c r="F56" i="15"/>
  <c r="F55" i="15"/>
  <c r="F54" i="15"/>
  <c r="F52" i="15"/>
  <c r="F51" i="15"/>
  <c r="F50" i="15"/>
  <c r="F49" i="15"/>
  <c r="F47" i="15"/>
  <c r="F45" i="15"/>
  <c r="F43" i="15"/>
  <c r="F40" i="15"/>
  <c r="F39" i="15"/>
  <c r="F31" i="15"/>
  <c r="F30" i="15"/>
  <c r="F29" i="15"/>
  <c r="F28" i="15"/>
  <c r="F27" i="15"/>
  <c r="F26" i="15"/>
  <c r="F24" i="15"/>
  <c r="F23" i="15"/>
  <c r="G201" i="15"/>
  <c r="F72" i="15" l="1"/>
  <c r="F63" i="15"/>
  <c r="E107" i="15"/>
  <c r="E113" i="15" s="1"/>
  <c r="F86" i="15" l="1"/>
  <c r="F83" i="15"/>
  <c r="F78" i="15" s="1"/>
  <c r="E63" i="15"/>
  <c r="D63" i="15"/>
  <c r="F38" i="15"/>
  <c r="F35" i="15"/>
  <c r="F42" i="15" l="1"/>
  <c r="F41" i="15"/>
  <c r="E78" i="15"/>
  <c r="F48" i="15"/>
  <c r="F46" i="15"/>
  <c r="F25" i="15"/>
  <c r="F21" i="15" s="1"/>
  <c r="F44" i="15"/>
  <c r="E72" i="15"/>
  <c r="F37" i="15" l="1"/>
  <c r="F34" i="15" s="1"/>
  <c r="E85" i="15"/>
  <c r="E90" i="15" s="1"/>
  <c r="E134" i="15"/>
  <c r="E139" i="15"/>
  <c r="E145" i="15"/>
  <c r="E162" i="15"/>
  <c r="G202" i="15"/>
  <c r="G203" i="15"/>
  <c r="F90" i="15" l="1"/>
  <c r="D85" i="15"/>
  <c r="E150" i="15"/>
  <c r="F85" i="15" l="1"/>
  <c r="E164" i="15"/>
</calcChain>
</file>

<file path=xl/sharedStrings.xml><?xml version="1.0" encoding="utf-8"?>
<sst xmlns="http://schemas.openxmlformats.org/spreadsheetml/2006/main" count="279" uniqueCount="252">
  <si>
    <t>Anno di estinzione del mutuo</t>
  </si>
  <si>
    <t>Mutuo 1</t>
  </si>
  <si>
    <t>Mutuo 2</t>
  </si>
  <si>
    <t>Voce di costo corrispondente</t>
  </si>
  <si>
    <t>Qualifica/mansione</t>
  </si>
  <si>
    <t>CIN (6) (€)</t>
  </si>
  <si>
    <t>Tasso di remunerazione del capitale</t>
  </si>
  <si>
    <t>Quota di ammortamento annuo (€)</t>
  </si>
  <si>
    <t>Fondo di ammortamento (€)</t>
  </si>
  <si>
    <t>Entità remunerazione del capitale (€)</t>
  </si>
  <si>
    <t>Costo storico (€)</t>
  </si>
  <si>
    <t>Costo residuo (€)</t>
  </si>
  <si>
    <t>di cui finanziato a fondo perduto (€)</t>
  </si>
  <si>
    <t>Costo (€)</t>
  </si>
  <si>
    <t xml:space="preserve">Fonti finanziarie del contributo </t>
  </si>
  <si>
    <t>Risconto (€)</t>
  </si>
  <si>
    <t>(5) Inserire l'intero piano di ammortamento al momento dell'iscrizione a libro cespiti</t>
  </si>
  <si>
    <t>(6) Calcolato come differenza tra costo storico e fondo ammortamento</t>
  </si>
  <si>
    <t>(7) Scegliere tra svalutazione, rivalutazione, alienazione, disinvestimenti</t>
  </si>
  <si>
    <t>(8) Indicare 0 nel caso di alienazione o disinvestimenti</t>
  </si>
  <si>
    <t>Descrizione operazione (7)</t>
  </si>
  <si>
    <t>Nuovo valore del bene (8) (€)</t>
  </si>
  <si>
    <t>CARATTERISTICHE GENERALI DELL'IMPIANTO</t>
  </si>
  <si>
    <t>CARATTERISTICHE TECNICO-GESTIONALI  DELL'IMPIANTO</t>
  </si>
  <si>
    <t>prelievo di acqua</t>
  </si>
  <si>
    <t>carburanti</t>
  </si>
  <si>
    <t>assicurazioni e fideiussioni</t>
  </si>
  <si>
    <t>manutenzione e riparazioni</t>
  </si>
  <si>
    <t>consulenze</t>
  </si>
  <si>
    <t>altro (specificare)</t>
  </si>
  <si>
    <t>Di cui oneri ambientali (tasse SO2 e NOx)</t>
  </si>
  <si>
    <r>
      <t>Di cui oneri di mitigazione ambientale</t>
    </r>
    <r>
      <rPr>
        <sz val="10"/>
        <color indexed="18"/>
        <rFont val="Verdana"/>
        <family val="2"/>
      </rPr>
      <t xml:space="preserve"> </t>
    </r>
  </si>
  <si>
    <t xml:space="preserve">Totale ricavi derivanti dalla produzione e vendita di energia </t>
  </si>
  <si>
    <t>Ricavi da vendita di energia elettrica</t>
  </si>
  <si>
    <t>da energia immessa in rete</t>
  </si>
  <si>
    <t>da scambio sul posto</t>
  </si>
  <si>
    <t>da ritiro dedicato</t>
  </si>
  <si>
    <t>certificati verdi</t>
  </si>
  <si>
    <t>tariffa omnicomprensiva</t>
  </si>
  <si>
    <t>CIP6</t>
  </si>
  <si>
    <t>altri incentivi (da specificare)</t>
  </si>
  <si>
    <t xml:space="preserve">INVESTIMENTI </t>
  </si>
  <si>
    <t>Scheda tecnica dell'impianto</t>
  </si>
  <si>
    <r>
      <t>IMPIANTI (</t>
    </r>
    <r>
      <rPr>
        <b/>
        <sz val="14"/>
        <rFont val="Arial"/>
        <family val="2"/>
      </rPr>
      <t>impianti classificati D e R1:</t>
    </r>
    <r>
      <rPr>
        <b/>
        <sz val="14"/>
        <color indexed="10"/>
        <rFont val="Arial"/>
        <family val="2"/>
      </rPr>
      <t xml:space="preserve"> </t>
    </r>
    <r>
      <rPr>
        <b/>
        <sz val="14"/>
        <rFont val="Arial"/>
        <family val="2"/>
      </rPr>
      <t>discariche, termovalorizzatori, ecc., esclusi gli ALTRI IMPIANTI)</t>
    </r>
  </si>
  <si>
    <t xml:space="preserve">RICAVI </t>
  </si>
  <si>
    <t xml:space="preserve">Totale ricavi </t>
  </si>
  <si>
    <t>(3) Nella descrizione indicare la tipologia di fonte.</t>
  </si>
  <si>
    <t>(1) Solo qualora quantificabile indicare l'unità di misura.</t>
  </si>
  <si>
    <t>(2) Indicare le varie attività (ad es. smaltimento, stoccaggio e trattamento, inertizzazione, vendita ammendanti, smaltimento FOS, …).</t>
  </si>
  <si>
    <t>Ricavi da incentivi da fonti rinnovabili (3)</t>
  </si>
  <si>
    <t>Costo totale annuo</t>
  </si>
  <si>
    <t>Numero addetti</t>
  </si>
  <si>
    <t>Ente/Azienda di appartenenza</t>
  </si>
  <si>
    <t>N° annuo di ore di impiego nel servizio</t>
  </si>
  <si>
    <t>Proprietà</t>
  </si>
  <si>
    <t>Denominazione</t>
  </si>
  <si>
    <t>Indirizzo</t>
  </si>
  <si>
    <t>Gestione</t>
  </si>
  <si>
    <t>B7 Servizi</t>
  </si>
  <si>
    <t>B8 Godimento beni di terzi</t>
  </si>
  <si>
    <t>B9 Personale</t>
  </si>
  <si>
    <t>B11 Variazioni rimanenze materie prime, sussidiarie, di consumo e di merci</t>
  </si>
  <si>
    <t>B12 Accantonamento per rischi</t>
  </si>
  <si>
    <t>B13 Altri accantonamenti</t>
  </si>
  <si>
    <t>B14 Oneri diversi di gestione</t>
  </si>
  <si>
    <t>COSTI OPERATIVI DIRETTI</t>
  </si>
  <si>
    <t>Descrizione</t>
  </si>
  <si>
    <t>costituzione di un fondo per la gestione post operativa della discarica</t>
  </si>
  <si>
    <t>Potenza elettrica nominale (installata)</t>
  </si>
  <si>
    <t>Numero di lotti</t>
  </si>
  <si>
    <t>Volumetria autorizzata</t>
  </si>
  <si>
    <t>Capacità residua</t>
  </si>
  <si>
    <t>Produzione biogas</t>
  </si>
  <si>
    <t>Descrizione cespite</t>
  </si>
  <si>
    <t>Ente proprietario del bene</t>
  </si>
  <si>
    <t>Modalità di concessione</t>
  </si>
  <si>
    <t>Durata dell'ammortamento</t>
  </si>
  <si>
    <t>Tipo di ammortamento</t>
  </si>
  <si>
    <t>Soggetto che effettua l'ammortamento</t>
  </si>
  <si>
    <t>PIANO AMMORTAMENTO CESPITE</t>
  </si>
  <si>
    <t>Anno</t>
  </si>
  <si>
    <t>Importo già riscontato</t>
  </si>
  <si>
    <t>OPERAZIONI RELATIVE AL CESPITE</t>
  </si>
  <si>
    <t>Tipologia cespite</t>
  </si>
  <si>
    <t>(mezzi, contenitori, centri di raccolta, infrastrutture, ecc.)</t>
  </si>
  <si>
    <t>(uso gratuito/canone)</t>
  </si>
  <si>
    <t>(materilale/immaterale)</t>
  </si>
  <si>
    <t>Denominazione intervento</t>
  </si>
  <si>
    <t>Voce di costo</t>
  </si>
  <si>
    <t>Quantità</t>
  </si>
  <si>
    <t>B6 Materie di consumo e merci (al netto di resi, abbuoni e sconti)</t>
  </si>
  <si>
    <t>Importo totale</t>
  </si>
  <si>
    <t>Voce di ricavo</t>
  </si>
  <si>
    <t>Ricavi da vendita di energia termica</t>
  </si>
  <si>
    <t>Ricavi da vendita di biogas e metano</t>
  </si>
  <si>
    <t>Ricavi per attività collaterali</t>
  </si>
  <si>
    <t>Altri contributi</t>
  </si>
  <si>
    <t>frazione merceologica 1</t>
  </si>
  <si>
    <t>frazione merceologica 2</t>
  </si>
  <si>
    <t>Data entata in vigore</t>
  </si>
  <si>
    <t>Data scadenza</t>
  </si>
  <si>
    <t>Data scadenza incentivo</t>
  </si>
  <si>
    <t>Quota di energia oggetto di convenzione</t>
  </si>
  <si>
    <t>Quantità di energia conferita</t>
  </si>
  <si>
    <t>di cui CEI</t>
  </si>
  <si>
    <t>di cui CEC</t>
  </si>
  <si>
    <t>di cui INC</t>
  </si>
  <si>
    <t>Convenzioni</t>
  </si>
  <si>
    <t>Quota di energia prodotta incentivata con CV</t>
  </si>
  <si>
    <t xml:space="preserve">Quantità di energia incentivata </t>
  </si>
  <si>
    <t>Fonte di produzione</t>
  </si>
  <si>
    <t>Coefficiente moltiplicatore relativo alla fonte</t>
  </si>
  <si>
    <t>N. CV maturati nell'anno</t>
  </si>
  <si>
    <t>N. CV venduti nell'anno (4)</t>
  </si>
  <si>
    <t>(4) Specificare le annualità in cui sono stati maturati</t>
  </si>
  <si>
    <t>utilizzo infrastrutture per altri servizi</t>
  </si>
  <si>
    <t>altri ricavi (specificare)</t>
  </si>
  <si>
    <t>Quantità (1)</t>
  </si>
  <si>
    <t>Tipologia impianto</t>
  </si>
  <si>
    <t>Identificativo cespite</t>
  </si>
  <si>
    <t>Tipologia di bene</t>
  </si>
  <si>
    <t>(Comune, gestore, subappalto, ecc.)</t>
  </si>
  <si>
    <t xml:space="preserve">Tipologia </t>
  </si>
  <si>
    <t>(manutenzione straordinaria, potenziamento, ecc.)</t>
  </si>
  <si>
    <t>(capacità di smaltimento, utenza servita,ecc.)</t>
  </si>
  <si>
    <t>Anno di inizio</t>
  </si>
  <si>
    <t>Durata prevista</t>
  </si>
  <si>
    <t xml:space="preserve">Descrizione </t>
  </si>
  <si>
    <t xml:space="preserve">Parametri tecnici </t>
  </si>
  <si>
    <t>gestore, proprietario del bene (nominativo)</t>
  </si>
  <si>
    <t>prodotti di additivazione per l’acqua della caldaie e delle torri di raffreddamento</t>
  </si>
  <si>
    <t>disinfettanti</t>
  </si>
  <si>
    <t>materiale inerte</t>
  </si>
  <si>
    <t>terra e materiali da copertura</t>
  </si>
  <si>
    <t xml:space="preserve"> fornitura di energia elettrica</t>
  </si>
  <si>
    <t xml:space="preserve">fornitura di gas </t>
  </si>
  <si>
    <t>acquisto dei reagenti per la depurazione dei fumi (urea, bicarbonato, carbone attivo, ecc.)</t>
  </si>
  <si>
    <t>agenti anticorrosivi delle turbine (talco, ipoclorito di sodio, acido solforico, ecc.)</t>
  </si>
  <si>
    <t>smaltimento di residui vari derivanti dall’attività di smaltimento (scorie, percolato, fanghi da depurazione delle acque di abbattimento dei fumi, ecc.)</t>
  </si>
  <si>
    <t>gestione dei mezzi (costi per carburante, manutenzione, ecc.)</t>
  </si>
  <si>
    <t>servizio di depurazione dei reflui scaricati in pubblica fognatura (acque reflue industriali incluse le acque di prima pioggia)</t>
  </si>
  <si>
    <t>sorveglianza ambientale e analisi di laboratorio (monitoraggio e controllo richiesti da normative ambientali, monitoraggio delle emissioni, monitoraggio aria e suolo, ecc.)</t>
  </si>
  <si>
    <t>affitti di terreno</t>
  </si>
  <si>
    <t>affitti immobili</t>
  </si>
  <si>
    <t xml:space="preserve"> affitto mezzi d’opera specializzati</t>
  </si>
  <si>
    <t xml:space="preserve"> oneri di occupazione di spazi ed aree pubbliche</t>
  </si>
  <si>
    <t>Di cui altri costi operativi non aventi natura finanziaria o straordinaria (imposte, costi per promozione e comunicazione, ecc.)</t>
  </si>
  <si>
    <t>Di cui costi comuni afferibili a più impianti (sistemi di SQA, sistemi gestionali di controllo, omologhe, accettazione rifiuti, costi generali di controllo e coordinamento, ecc.)</t>
  </si>
  <si>
    <t>per futuri investimenti</t>
  </si>
  <si>
    <t xml:space="preserve">costituzione di un fondo per la demolizione a fine vita del termovalorizzatore </t>
  </si>
  <si>
    <t>costituzione di un fondo per il ripristino dei siti</t>
  </si>
  <si>
    <t>Ricavi derivanti dal trattamento dei rifiuti (2)</t>
  </si>
  <si>
    <t>Totale ricavi derivanti dal trattamento dei rifiuti</t>
  </si>
  <si>
    <t>Ricavi derivanti dal recupero dei rifiuti da incenerimento</t>
  </si>
  <si>
    <t>Totale ricavi derivanti dal recupero dei rifiuti da incenerimento</t>
  </si>
  <si>
    <t>Origine del risconto</t>
  </si>
  <si>
    <t>Totale costi operativi</t>
  </si>
  <si>
    <t>Totale ricavi per attività collaterali</t>
  </si>
  <si>
    <t>Totale altri contributi</t>
  </si>
  <si>
    <t>ELENCO CESPITI IMPIANTO</t>
  </si>
  <si>
    <t>Ricavo da cessione totale</t>
  </si>
  <si>
    <t xml:space="preserve">DETTAGLIO VENDITA ENERGIA IN CONVENZIONE CIP 6 </t>
  </si>
  <si>
    <t>Ricavo da vendita totale</t>
  </si>
  <si>
    <t xml:space="preserve">DETTAGLIO VENDITA CERTIFICATI VERDI </t>
  </si>
  <si>
    <t>Centro di costo</t>
  </si>
  <si>
    <t>Classe</t>
  </si>
  <si>
    <t>(codice della classe di tipologia di cespite)</t>
  </si>
  <si>
    <t>Data di iscrizione a libro cespiti</t>
  </si>
  <si>
    <t>Conto capitale</t>
  </si>
  <si>
    <t>(fabbricati, beni in affitto,ecc.)</t>
  </si>
  <si>
    <t>straordinario</t>
  </si>
  <si>
    <t>ordinario</t>
  </si>
  <si>
    <t>Quota in c/capitale</t>
  </si>
  <si>
    <t>Quota in c/interessi</t>
  </si>
  <si>
    <t>ANNO/DATA  di effettivo incasso del contributo</t>
  </si>
  <si>
    <t xml:space="preserve">ANNO/DATA di registrazione contabile del contributo </t>
  </si>
  <si>
    <t>Comune di localizzazione</t>
  </si>
  <si>
    <t>Anno/i di erogazione effettivo del contributo</t>
  </si>
  <si>
    <t>Altro (specificare)</t>
  </si>
  <si>
    <t>RATEI DEI MUTUI PUBBLICI IN ESSERE</t>
  </si>
  <si>
    <t>DETTAGLIO B9 - PERSONALE IMPIANTO</t>
  </si>
  <si>
    <t>Anno di accensione del mutuo</t>
  </si>
  <si>
    <t>Tributo speciale</t>
  </si>
  <si>
    <t xml:space="preserve">materiale di consumo </t>
  </si>
  <si>
    <t>corrispettivi art. 9 statuto ( Disagio Ambientale)</t>
  </si>
  <si>
    <t>gestione servizi informatici</t>
  </si>
  <si>
    <t>compensi a amministratori e sindaci</t>
  </si>
  <si>
    <t>spese telefoniche e internet</t>
  </si>
  <si>
    <t>energia elettrica e gas uffici</t>
  </si>
  <si>
    <t>servizi di pulizia</t>
  </si>
  <si>
    <t>spese condominiali</t>
  </si>
  <si>
    <t>INDIRETTI</t>
  </si>
  <si>
    <t>Smaltimento rsu</t>
  </si>
  <si>
    <t>Smaltimento rsa</t>
  </si>
  <si>
    <t>Altro:</t>
  </si>
  <si>
    <t>varie di gestione discarica</t>
  </si>
  <si>
    <t>abbonamenti giornali e riviste</t>
  </si>
  <si>
    <t>corsi di aggornamento</t>
  </si>
  <si>
    <t>buoni pasto</t>
  </si>
  <si>
    <t>assistenza macchine ufficio</t>
  </si>
  <si>
    <t>cancelleria e stampati</t>
  </si>
  <si>
    <t>postali e telegrafiche</t>
  </si>
  <si>
    <t>Spese trasferte aziendali</t>
  </si>
  <si>
    <t>Spese varie amministrative</t>
  </si>
  <si>
    <t xml:space="preserve">Contributi associativi </t>
  </si>
  <si>
    <t>spese comunicazione ambientale</t>
  </si>
  <si>
    <t>Altre:</t>
  </si>
  <si>
    <t>Spese di rappresentanza</t>
  </si>
  <si>
    <t>Imposte e tasse</t>
  </si>
  <si>
    <t>Varie di gestione</t>
  </si>
  <si>
    <t>Rimborsi spese diversi</t>
  </si>
  <si>
    <t>CO.SE.A Consorzio Servizi Ambientali</t>
  </si>
  <si>
    <t>OPERAI</t>
  </si>
  <si>
    <t>CAPO SQUADRA</t>
  </si>
  <si>
    <t>ADDETTI PESA</t>
  </si>
  <si>
    <t>RESP. SETTORE TECNICO</t>
  </si>
  <si>
    <t>ADDETTO UFF. ACQUISTI E NORM. AMBIENTALE</t>
  </si>
  <si>
    <t>ADDETTO CERTIFICAZIONI DI QUALITA' ISO14001-2004 - EMAS</t>
  </si>
  <si>
    <t>RESP. GESTIONE OPERATIVA IMPIANTO</t>
  </si>
  <si>
    <t>Investimenti impianto a libro cespiti</t>
  </si>
  <si>
    <t>Investimenti beni di struttura (uffici, mobilio, macchine elettroniche, software, ecc.) a libro cespiti</t>
  </si>
  <si>
    <t>Discarica per rifiuti non pericoloosi</t>
  </si>
  <si>
    <t>CO.SE.A. Consorzio Sevizi Ambientali</t>
  </si>
  <si>
    <t>Gaggio Montano (BO)</t>
  </si>
  <si>
    <t xml:space="preserve">Loc. Ca' dei Ladri 253 - Silla </t>
  </si>
  <si>
    <t>813 kwh</t>
  </si>
  <si>
    <t>5 Settori</t>
  </si>
  <si>
    <t>409.011 mc</t>
  </si>
  <si>
    <t>COSTI TOTALI</t>
  </si>
  <si>
    <t>Totale ADDETTI DISCARICA</t>
  </si>
  <si>
    <t>ADDETTI UFFICIO SEGRETERIA AFFARI GENERALI PROTOCOLLO</t>
  </si>
  <si>
    <t>ADDETTI UFFICIO AMMINISTRAZIONE E FINANZA</t>
  </si>
  <si>
    <t>DIRETTORE GENERALE</t>
  </si>
  <si>
    <t>ADDETTO BACK OFFICE PESA</t>
  </si>
  <si>
    <r>
      <t xml:space="preserve">SCHEDA CESPITE …  </t>
    </r>
    <r>
      <rPr>
        <b/>
        <u/>
        <sz val="10"/>
        <rFont val="Arial"/>
        <family val="2"/>
      </rPr>
      <t>VEDERE SCHEDE CESPITI ALLEGATE</t>
    </r>
  </si>
  <si>
    <t>SCHEDA INVESTIMENTO … VEDI SCHEDE ALLEGATE</t>
  </si>
  <si>
    <t>Altri servizi</t>
  </si>
  <si>
    <t xml:space="preserve">Spese servizi diversi </t>
  </si>
  <si>
    <t>manutenzione e riparazioni motore biogas</t>
  </si>
  <si>
    <t>carboni attivi motore biogas</t>
  </si>
  <si>
    <t>Ritiro  FOS per coperture</t>
  </si>
  <si>
    <t>Utilizzo fondo svalutazione crediti</t>
  </si>
  <si>
    <t>Minusvalenze da alienazione</t>
  </si>
  <si>
    <t>Altri contributi: contributo da enti associati</t>
  </si>
  <si>
    <t>Utilizzo fondo post mortem</t>
  </si>
  <si>
    <t>ADDETTO COMUNICAZIONE AMBIENTALE</t>
  </si>
  <si>
    <t>fondo svalutazione crediti</t>
  </si>
  <si>
    <t>DATI DI RIFERIMENTO: CONSUNTIVO 2015</t>
  </si>
  <si>
    <t>202.356,14 TON</t>
  </si>
  <si>
    <t>2.614.989 Nmc</t>
  </si>
  <si>
    <t>ADDETTO UFFICIO TECNICO</t>
  </si>
  <si>
    <t>Investimenti per opere in corso anno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</si>
</sst>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_-;\-&quot;L.&quot;\ * #,##0_-;_-&quot;L.&quot;\ * &quot;-&quot;_-;_-@_-"/>
    <numFmt numFmtId="168" formatCode="0.0%"/>
    <numFmt numFmtId="169" formatCode="#,###.0"/>
    <numFmt numFmtId="170" formatCode="#,##0.000"/>
    <numFmt numFmtId="171" formatCode="#,##0_);\(#,##0\)"/>
    <numFmt numFmtId="172" formatCode="0.0&quot;x&quot;;@_)"/>
    <numFmt numFmtId="173" formatCode="#,##0;\(#,##0\);\-"/>
    <numFmt numFmtId="174" formatCode="&quot;L.&quot;#,##0"/>
    <numFmt numFmtId="175" formatCode="#,##0.0_);\(#,##0.0\)"/>
    <numFmt numFmtId="176" formatCode="#,##0_ ;\-#,##0\ ;\-"/>
    <numFmt numFmtId="177" formatCode="#,##0;[Red]\(#,##0\)"/>
    <numFmt numFmtId="178" formatCode="0.00%;[Red]\-0.00%"/>
    <numFmt numFmtId="179" formatCode="dd\ mmm\ yy"/>
    <numFmt numFmtId="180" formatCode="0%;[Red]\-0%"/>
    <numFmt numFmtId="181" formatCode="_(* #,##0_);_(* \(#,##0\);_(* &quot;-&quot;_);_(@_)"/>
    <numFmt numFmtId="182" formatCode="0.00_)"/>
    <numFmt numFmtId="183" formatCode="#,##0\ \ ;[Red]\-\ #,##0\ \ ;\-"/>
    <numFmt numFmtId="184" formatCode="#,##0.00_ ;[Red]\-#,##0.00;\-"/>
    <numFmt numFmtId="185" formatCode="_-* #,##0\ _F_-;\-* #,##0\ _F_-;_-* &quot;-&quot;\ _F_-;_-@_-"/>
    <numFmt numFmtId="186" formatCode="_-* #,##0.00\ _F_-;\-* #,##0.00\ _F_-;_-* &quot;-&quot;??\ _F_-;_-@_-"/>
    <numFmt numFmtId="187" formatCode="_-* #,##0\ &quot;F&quot;_-;\-* #,##0\ &quot;F&quot;_-;_-* &quot;-&quot;\ &quot;F&quot;_-;_-@_-"/>
    <numFmt numFmtId="188" formatCode="_-* #,##0.00\ &quot;F&quot;_-;\-* #,##0.00\ &quot;F&quot;_-;_-* &quot;-&quot;??\ &quot;F&quot;_-;_-@_-"/>
    <numFmt numFmtId="189" formatCode="0.00_ ;[Red]\-0.00\ "/>
  </numFmts>
  <fonts count="107">
    <font>
      <sz val="10"/>
      <name val="Arial"/>
    </font>
    <font>
      <sz val="10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9"/>
      <color indexed="61"/>
      <name val="Arial"/>
      <family val="2"/>
    </font>
    <font>
      <sz val="10"/>
      <color indexed="61"/>
      <name val="Arial"/>
      <family val="2"/>
    </font>
    <font>
      <sz val="9"/>
      <color indexed="61"/>
      <name val="Arial"/>
      <family val="2"/>
    </font>
    <font>
      <sz val="10"/>
      <color indexed="18"/>
      <name val="Verdana"/>
      <family val="2"/>
    </font>
    <font>
      <b/>
      <sz val="14"/>
      <name val="Arial"/>
      <family val="2"/>
    </font>
    <font>
      <sz val="9"/>
      <color indexed="10"/>
      <name val="Arial"/>
      <family val="2"/>
    </font>
    <font>
      <b/>
      <sz val="14"/>
      <color indexed="10"/>
      <name val="Arial"/>
      <family val="2"/>
    </font>
    <font>
      <b/>
      <sz val="9"/>
      <color indexed="18"/>
      <name val="Arial"/>
      <family val="2"/>
    </font>
    <font>
      <sz val="10"/>
      <name val="Arial"/>
      <family val="2"/>
    </font>
    <font>
      <b/>
      <u/>
      <sz val="1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39">
    <xf numFmtId="0" fontId="0" fillId="0" borderId="0"/>
    <xf numFmtId="171" fontId="4" fillId="2" borderId="1"/>
    <xf numFmtId="171" fontId="5" fillId="0" borderId="0"/>
    <xf numFmtId="0" fontId="55" fillId="0" borderId="0"/>
    <xf numFmtId="168" fontId="4" fillId="2" borderId="1"/>
    <xf numFmtId="168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55" fillId="0" borderId="0"/>
    <xf numFmtId="0" fontId="62" fillId="0" borderId="0"/>
    <xf numFmtId="0" fontId="1" fillId="3" borderId="0"/>
    <xf numFmtId="0" fontId="62" fillId="0" borderId="0"/>
    <xf numFmtId="0" fontId="62" fillId="0" borderId="0"/>
    <xf numFmtId="0" fontId="62" fillId="0" borderId="0"/>
    <xf numFmtId="0" fontId="1" fillId="3" borderId="0"/>
    <xf numFmtId="0" fontId="62" fillId="0" borderId="0"/>
    <xf numFmtId="0" fontId="54" fillId="3" borderId="0"/>
    <xf numFmtId="0" fontId="62" fillId="0" borderId="0"/>
    <xf numFmtId="0" fontId="62" fillId="0" borderId="0"/>
    <xf numFmtId="0" fontId="62" fillId="0" borderId="0"/>
    <xf numFmtId="0" fontId="54" fillId="3" borderId="0"/>
    <xf numFmtId="0" fontId="62" fillId="0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2" fillId="0" borderId="0"/>
    <xf numFmtId="0" fontId="53" fillId="3" borderId="0"/>
    <xf numFmtId="0" fontId="64" fillId="3" borderId="0"/>
    <xf numFmtId="0" fontId="64" fillId="3" borderId="0"/>
    <xf numFmtId="0" fontId="64" fillId="3" borderId="0"/>
    <xf numFmtId="0" fontId="53" fillId="3" borderId="0"/>
    <xf numFmtId="0" fontId="53" fillId="3" borderId="0"/>
    <xf numFmtId="0" fontId="64" fillId="3" borderId="0"/>
    <xf numFmtId="0" fontId="53" fillId="3" borderId="0"/>
    <xf numFmtId="0" fontId="62" fillId="0" borderId="0"/>
    <xf numFmtId="0" fontId="62" fillId="0" borderId="0"/>
    <xf numFmtId="0" fontId="62" fillId="0" borderId="0"/>
    <xf numFmtId="0" fontId="53" fillId="3" borderId="0"/>
    <xf numFmtId="0" fontId="64" fillId="3" borderId="0"/>
    <xf numFmtId="0" fontId="64" fillId="3" borderId="0"/>
    <xf numFmtId="0" fontId="64" fillId="3" borderId="0"/>
    <xf numFmtId="0" fontId="53" fillId="3" borderId="0"/>
    <xf numFmtId="0" fontId="53" fillId="3" borderId="0"/>
    <xf numFmtId="0" fontId="64" fillId="3" borderId="0"/>
    <xf numFmtId="0" fontId="53" fillId="3" borderId="0"/>
    <xf numFmtId="0" fontId="65" fillId="0" borderId="0"/>
    <xf numFmtId="0" fontId="58" fillId="3" borderId="0"/>
    <xf numFmtId="0" fontId="65" fillId="0" borderId="0"/>
    <xf numFmtId="0" fontId="65" fillId="0" borderId="0"/>
    <xf numFmtId="0" fontId="65" fillId="0" borderId="0"/>
    <xf numFmtId="0" fontId="58" fillId="3" borderId="0"/>
    <xf numFmtId="0" fontId="65" fillId="0" borderId="0"/>
    <xf numFmtId="0" fontId="57" fillId="3" borderId="0"/>
    <xf numFmtId="0" fontId="65" fillId="0" borderId="0"/>
    <xf numFmtId="0" fontId="65" fillId="0" borderId="0"/>
    <xf numFmtId="0" fontId="65" fillId="0" borderId="0"/>
    <xf numFmtId="0" fontId="57" fillId="3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6" fillId="0" borderId="0"/>
    <xf numFmtId="0" fontId="66" fillId="0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183" fontId="62" fillId="0" borderId="2"/>
    <xf numFmtId="184" fontId="55" fillId="4" borderId="3"/>
    <xf numFmtId="189" fontId="55" fillId="5" borderId="0"/>
    <xf numFmtId="189" fontId="55" fillId="5" borderId="0"/>
    <xf numFmtId="183" fontId="62" fillId="0" borderId="2"/>
    <xf numFmtId="183" fontId="62" fillId="0" borderId="2"/>
    <xf numFmtId="183" fontId="62" fillId="0" borderId="2"/>
    <xf numFmtId="184" fontId="55" fillId="4" borderId="3"/>
    <xf numFmtId="0" fontId="62" fillId="0" borderId="0"/>
    <xf numFmtId="0" fontId="63" fillId="4" borderId="0"/>
    <xf numFmtId="0" fontId="63" fillId="4" borderId="4"/>
    <xf numFmtId="0" fontId="63" fillId="4" borderId="4"/>
    <xf numFmtId="0" fontId="62" fillId="0" borderId="0"/>
    <xf numFmtId="0" fontId="62" fillId="0" borderId="0"/>
    <xf numFmtId="0" fontId="62" fillId="0" borderId="0"/>
    <xf numFmtId="0" fontId="63" fillId="4" borderId="0"/>
    <xf numFmtId="0" fontId="62" fillId="0" borderId="0"/>
    <xf numFmtId="0" fontId="1" fillId="3" borderId="0"/>
    <xf numFmtId="0" fontId="62" fillId="0" borderId="0"/>
    <xf numFmtId="0" fontId="62" fillId="0" borderId="0"/>
    <xf numFmtId="0" fontId="62" fillId="0" borderId="0"/>
    <xf numFmtId="0" fontId="1" fillId="3" borderId="0"/>
    <xf numFmtId="0" fontId="62" fillId="0" borderId="0"/>
    <xf numFmtId="0" fontId="54" fillId="3" borderId="0"/>
    <xf numFmtId="0" fontId="62" fillId="0" borderId="0"/>
    <xf numFmtId="0" fontId="62" fillId="0" borderId="0"/>
    <xf numFmtId="0" fontId="62" fillId="0" borderId="0"/>
    <xf numFmtId="0" fontId="54" fillId="3" borderId="0"/>
    <xf numFmtId="0" fontId="62" fillId="0" borderId="0"/>
    <xf numFmtId="0" fontId="63" fillId="3" borderId="0"/>
    <xf numFmtId="0" fontId="62" fillId="0" borderId="0"/>
    <xf numFmtId="0" fontId="62" fillId="0" borderId="0"/>
    <xf numFmtId="0" fontId="62" fillId="0" borderId="0"/>
    <xf numFmtId="0" fontId="63" fillId="3" borderId="0"/>
    <xf numFmtId="0" fontId="62" fillId="0" borderId="0"/>
    <xf numFmtId="0" fontId="55" fillId="3" borderId="0"/>
    <xf numFmtId="0" fontId="62" fillId="0" borderId="0"/>
    <xf numFmtId="0" fontId="62" fillId="0" borderId="0"/>
    <xf numFmtId="0" fontId="62" fillId="0" borderId="0"/>
    <xf numFmtId="0" fontId="55" fillId="3" borderId="0"/>
    <xf numFmtId="0" fontId="65" fillId="0" borderId="0"/>
    <xf numFmtId="0" fontId="58" fillId="3" borderId="0"/>
    <xf numFmtId="0" fontId="65" fillId="0" borderId="0"/>
    <xf numFmtId="0" fontId="65" fillId="0" borderId="0"/>
    <xf numFmtId="0" fontId="65" fillId="0" borderId="0"/>
    <xf numFmtId="0" fontId="58" fillId="3" borderId="0"/>
    <xf numFmtId="0" fontId="65" fillId="0" borderId="0"/>
    <xf numFmtId="0" fontId="57" fillId="3" borderId="0"/>
    <xf numFmtId="0" fontId="65" fillId="0" borderId="0"/>
    <xf numFmtId="0" fontId="65" fillId="0" borderId="0"/>
    <xf numFmtId="0" fontId="65" fillId="0" borderId="0"/>
    <xf numFmtId="0" fontId="57" fillId="3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6" fillId="0" borderId="0"/>
    <xf numFmtId="0" fontId="66" fillId="0" borderId="0"/>
    <xf numFmtId="0" fontId="66" fillId="0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67" fillId="3" borderId="0"/>
    <xf numFmtId="0" fontId="55" fillId="0" borderId="0"/>
    <xf numFmtId="0" fontId="68" fillId="6" borderId="0" applyNumberFormat="0" applyBorder="0" applyAlignment="0" applyProtection="0"/>
    <xf numFmtId="0" fontId="68" fillId="7" borderId="0" applyNumberFormat="0" applyBorder="0" applyAlignment="0" applyProtection="0"/>
    <xf numFmtId="0" fontId="68" fillId="8" borderId="0" applyNumberFormat="0" applyBorder="0" applyAlignment="0" applyProtection="0"/>
    <xf numFmtId="0" fontId="68" fillId="9" borderId="0" applyNumberFormat="0" applyBorder="0" applyAlignment="0" applyProtection="0"/>
    <xf numFmtId="0" fontId="68" fillId="6" borderId="0" applyNumberFormat="0" applyBorder="0" applyAlignment="0" applyProtection="0"/>
    <xf numFmtId="0" fontId="68" fillId="10" borderId="0" applyNumberFormat="0" applyBorder="0" applyAlignment="0" applyProtection="0"/>
    <xf numFmtId="0" fontId="68" fillId="6" borderId="0" applyNumberFormat="0" applyBorder="0" applyAlignment="0" applyProtection="0"/>
    <xf numFmtId="0" fontId="68" fillId="10" borderId="0" applyNumberFormat="0" applyBorder="0" applyAlignment="0" applyProtection="0"/>
    <xf numFmtId="0" fontId="68" fillId="11" borderId="0" applyNumberFormat="0" applyBorder="0" applyAlignment="0" applyProtection="0"/>
    <xf numFmtId="0" fontId="68" fillId="12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5" borderId="0" applyNumberFormat="0" applyBorder="0" applyAlignment="0" applyProtection="0"/>
    <xf numFmtId="0" fontId="68" fillId="7" borderId="0" applyNumberFormat="0" applyBorder="0" applyAlignment="0" applyProtection="0"/>
    <xf numFmtId="0" fontId="68" fillId="16" borderId="0" applyNumberFormat="0" applyBorder="0" applyAlignment="0" applyProtection="0"/>
    <xf numFmtId="0" fontId="68" fillId="17" borderId="0" applyNumberFormat="0" applyBorder="0" applyAlignment="0" applyProtection="0"/>
    <xf numFmtId="0" fontId="68" fillId="15" borderId="0" applyNumberFormat="0" applyBorder="0" applyAlignment="0" applyProtection="0"/>
    <xf numFmtId="0" fontId="68" fillId="14" borderId="0" applyNumberFormat="0" applyBorder="0" applyAlignment="0" applyProtection="0"/>
    <xf numFmtId="0" fontId="68" fillId="18" borderId="0" applyNumberFormat="0" applyBorder="0" applyAlignment="0" applyProtection="0"/>
    <xf numFmtId="0" fontId="68" fillId="7" borderId="0" applyNumberFormat="0" applyBorder="0" applyAlignment="0" applyProtection="0"/>
    <xf numFmtId="0" fontId="68" fillId="19" borderId="0" applyNumberFormat="0" applyBorder="0" applyAlignment="0" applyProtection="0"/>
    <xf numFmtId="0" fontId="68" fillId="12" borderId="0" applyNumberFormat="0" applyBorder="0" applyAlignment="0" applyProtection="0"/>
    <xf numFmtId="0" fontId="68" fillId="18" borderId="0" applyNumberFormat="0" applyBorder="0" applyAlignment="0" applyProtection="0"/>
    <xf numFmtId="0" fontId="68" fillId="20" borderId="0" applyNumberFormat="0" applyBorder="0" applyAlignment="0" applyProtection="0"/>
    <xf numFmtId="0" fontId="69" fillId="15" borderId="0" applyNumberFormat="0" applyBorder="0" applyAlignment="0" applyProtection="0"/>
    <xf numFmtId="0" fontId="69" fillId="7" borderId="0" applyNumberFormat="0" applyBorder="0" applyAlignment="0" applyProtection="0"/>
    <xf numFmtId="0" fontId="69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21" borderId="0" applyNumberFormat="0" applyBorder="0" applyAlignment="0" applyProtection="0"/>
    <xf numFmtId="0" fontId="69" fillId="14" borderId="0" applyNumberFormat="0" applyBorder="0" applyAlignment="0" applyProtection="0"/>
    <xf numFmtId="0" fontId="69" fillId="22" borderId="0" applyNumberFormat="0" applyBorder="0" applyAlignment="0" applyProtection="0"/>
    <xf numFmtId="0" fontId="69" fillId="7" borderId="0" applyNumberFormat="0" applyBorder="0" applyAlignment="0" applyProtection="0"/>
    <xf numFmtId="0" fontId="69" fillId="19" borderId="0" applyNumberFormat="0" applyBorder="0" applyAlignment="0" applyProtection="0"/>
    <xf numFmtId="0" fontId="69" fillId="23" borderId="0" applyNumberFormat="0" applyBorder="0" applyAlignment="0" applyProtection="0"/>
    <xf numFmtId="0" fontId="69" fillId="21" borderId="0" applyNumberFormat="0" applyBorder="0" applyAlignment="0" applyProtection="0"/>
    <xf numFmtId="0" fontId="69" fillId="24" borderId="0" applyNumberFormat="0" applyBorder="0" applyAlignment="0" applyProtection="0"/>
    <xf numFmtId="0" fontId="69" fillId="21" borderId="0" applyNumberFormat="0" applyBorder="0" applyAlignment="0" applyProtection="0"/>
    <xf numFmtId="0" fontId="69" fillId="25" borderId="0" applyNumberFormat="0" applyBorder="0" applyAlignment="0" applyProtection="0"/>
    <xf numFmtId="0" fontId="69" fillId="16" borderId="0" applyNumberFormat="0" applyBorder="0" applyAlignment="0" applyProtection="0"/>
    <xf numFmtId="0" fontId="69" fillId="26" borderId="0" applyNumberFormat="0" applyBorder="0" applyAlignment="0" applyProtection="0"/>
    <xf numFmtId="0" fontId="69" fillId="21" borderId="0" applyNumberFormat="0" applyBorder="0" applyAlignment="0" applyProtection="0"/>
    <xf numFmtId="0" fontId="69" fillId="20" borderId="0" applyNumberFormat="0" applyBorder="0" applyAlignment="0" applyProtection="0"/>
    <xf numFmtId="3" fontId="6" fillId="0" borderId="4">
      <alignment vertical="center"/>
    </xf>
    <xf numFmtId="3" fontId="7" fillId="27" borderId="4">
      <alignment vertical="center"/>
    </xf>
    <xf numFmtId="0" fontId="70" fillId="0" borderId="0"/>
    <xf numFmtId="0" fontId="71" fillId="0" borderId="0"/>
    <xf numFmtId="0" fontId="72" fillId="0" borderId="0"/>
    <xf numFmtId="0" fontId="71" fillId="0" borderId="0"/>
    <xf numFmtId="168" fontId="8" fillId="28" borderId="1"/>
    <xf numFmtId="171" fontId="4" fillId="2" borderId="1"/>
    <xf numFmtId="0" fontId="73" fillId="12" borderId="0" applyNumberFormat="0" applyBorder="0" applyAlignment="0" applyProtection="0"/>
    <xf numFmtId="169" fontId="9" fillId="29" borderId="5" applyNumberFormat="0" applyFont="0" applyFill="0" applyAlignment="0">
      <alignment horizontal="center"/>
    </xf>
    <xf numFmtId="169" fontId="9" fillId="29" borderId="6" applyNumberFormat="0" applyFont="0" applyFill="0" applyAlignment="0">
      <alignment horizontal="center"/>
    </xf>
    <xf numFmtId="0" fontId="74" fillId="17" borderId="7" applyNumberFormat="0" applyAlignment="0" applyProtection="0"/>
    <xf numFmtId="168" fontId="4" fillId="28" borderId="1"/>
    <xf numFmtId="3" fontId="4" fillId="28" borderId="1"/>
    <xf numFmtId="168" fontId="4" fillId="28" borderId="1"/>
    <xf numFmtId="171" fontId="10" fillId="0" borderId="0"/>
    <xf numFmtId="170" fontId="10" fillId="5" borderId="0"/>
    <xf numFmtId="0" fontId="75" fillId="0" borderId="8" applyNumberFormat="0" applyFill="0" applyAlignment="0" applyProtection="0"/>
    <xf numFmtId="0" fontId="76" fillId="15" borderId="9" applyNumberFormat="0" applyAlignment="0" applyProtection="0"/>
    <xf numFmtId="0" fontId="7" fillId="27" borderId="10"/>
    <xf numFmtId="164" fontId="11" fillId="0" borderId="0"/>
    <xf numFmtId="0" fontId="76" fillId="30" borderId="9" applyNumberFormat="0" applyAlignment="0" applyProtection="0"/>
    <xf numFmtId="0" fontId="69" fillId="31" borderId="0" applyNumberFormat="0" applyBorder="0" applyAlignment="0" applyProtection="0"/>
    <xf numFmtId="0" fontId="69" fillId="25" borderId="0" applyNumberFormat="0" applyBorder="0" applyAlignment="0" applyProtection="0"/>
    <xf numFmtId="0" fontId="69" fillId="16" borderId="0" applyNumberFormat="0" applyBorder="0" applyAlignment="0" applyProtection="0"/>
    <xf numFmtId="0" fontId="69" fillId="23" borderId="0" applyNumberFormat="0" applyBorder="0" applyAlignment="0" applyProtection="0"/>
    <xf numFmtId="0" fontId="69" fillId="21" borderId="0" applyNumberFormat="0" applyBorder="0" applyAlignment="0" applyProtection="0"/>
    <xf numFmtId="0" fontId="69" fillId="32" borderId="0" applyNumberFormat="0" applyBorder="0" applyAlignment="0" applyProtection="0"/>
    <xf numFmtId="0" fontId="12" fillId="33" borderId="1" applyNumberFormat="0" applyBorder="0" applyProtection="0">
      <alignment horizontal="center" vertical="center" wrapText="1"/>
    </xf>
    <xf numFmtId="181" fontId="13" fillId="0" borderId="0" applyFont="0" applyFill="0" applyBorder="0" applyAlignment="0" applyProtection="0"/>
    <xf numFmtId="175" fontId="3" fillId="0" borderId="0"/>
    <xf numFmtId="173" fontId="77" fillId="0" borderId="11">
      <alignment horizontal="left" vertical="top" wrapText="1" indent="1"/>
    </xf>
    <xf numFmtId="179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15" fillId="0" borderId="0" applyFill="0" applyBorder="0" applyProtection="0">
      <alignment horizontal="left"/>
    </xf>
    <xf numFmtId="0" fontId="79" fillId="34" borderId="0" applyNumberFormat="0" applyBorder="0" applyAlignment="0" applyProtection="0"/>
    <xf numFmtId="173" fontId="16" fillId="0" borderId="0"/>
    <xf numFmtId="173" fontId="17" fillId="0" borderId="0"/>
    <xf numFmtId="173" fontId="18" fillId="35" borderId="1"/>
    <xf numFmtId="173" fontId="19" fillId="0" borderId="0"/>
    <xf numFmtId="168" fontId="17" fillId="0" borderId="0"/>
    <xf numFmtId="168" fontId="18" fillId="35" borderId="1"/>
    <xf numFmtId="168" fontId="20" fillId="0" borderId="0"/>
    <xf numFmtId="3" fontId="17" fillId="36" borderId="0"/>
    <xf numFmtId="173" fontId="17" fillId="0" borderId="0"/>
    <xf numFmtId="0" fontId="5" fillId="4" borderId="0">
      <alignment horizontal="center" vertical="center"/>
    </xf>
    <xf numFmtId="173" fontId="17" fillId="0" borderId="0"/>
    <xf numFmtId="173" fontId="21" fillId="0" borderId="0"/>
    <xf numFmtId="176" fontId="22" fillId="0" borderId="0"/>
    <xf numFmtId="175" fontId="1" fillId="4" borderId="4" applyFont="0" applyAlignment="0" applyProtection="0"/>
    <xf numFmtId="0" fontId="80" fillId="0" borderId="12" applyNumberFormat="0" applyFill="0" applyAlignment="0" applyProtection="0"/>
    <xf numFmtId="0" fontId="81" fillId="0" borderId="13" applyNumberFormat="0" applyFill="0" applyAlignment="0" applyProtection="0"/>
    <xf numFmtId="0" fontId="82" fillId="0" borderId="14" applyNumberFormat="0" applyFill="0" applyAlignment="0" applyProtection="0"/>
    <xf numFmtId="0" fontId="8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71" fontId="5" fillId="0" borderId="0"/>
    <xf numFmtId="1" fontId="24" fillId="4" borderId="1"/>
    <xf numFmtId="0" fontId="25" fillId="0" borderId="0" applyNumberFormat="0" applyFill="0" applyBorder="0" applyAlignment="0" applyProtection="0"/>
    <xf numFmtId="0" fontId="83" fillId="0" borderId="15" applyNumberFormat="0" applyFill="0" applyAlignment="0" applyProtection="0"/>
    <xf numFmtId="173" fontId="26" fillId="37" borderId="1">
      <alignment vertical="top" wrapText="1"/>
    </xf>
    <xf numFmtId="0" fontId="27" fillId="0" borderId="0" applyNumberFormat="0" applyFill="0" applyBorder="0" applyProtection="0">
      <alignment horizontal="left" vertical="center"/>
    </xf>
    <xf numFmtId="0" fontId="28" fillId="0" borderId="0"/>
    <xf numFmtId="38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84" fillId="0" borderId="0" applyFont="0" applyFill="0" applyBorder="0" applyAlignment="0" applyProtection="0"/>
    <xf numFmtId="186" fontId="84" fillId="0" borderId="0" applyFont="0" applyFill="0" applyBorder="0" applyAlignment="0" applyProtection="0"/>
    <xf numFmtId="187" fontId="84" fillId="0" borderId="0" applyFont="0" applyFill="0" applyBorder="0" applyAlignment="0" applyProtection="0"/>
    <xf numFmtId="188" fontId="84" fillId="0" borderId="0" applyFont="0" applyFill="0" applyBorder="0" applyAlignment="0" applyProtection="0"/>
    <xf numFmtId="0" fontId="29" fillId="0" borderId="0" applyNumberFormat="0" applyFill="0" applyBorder="0" applyProtection="0">
      <alignment horizontal="left"/>
    </xf>
    <xf numFmtId="0" fontId="85" fillId="38" borderId="0" applyNumberFormat="0" applyBorder="0" applyAlignment="0" applyProtection="0"/>
    <xf numFmtId="0" fontId="85" fillId="38" borderId="0" applyNumberFormat="0" applyBorder="0" applyAlignment="0" applyProtection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82" fontId="86" fillId="0" borderId="0"/>
    <xf numFmtId="0" fontId="31" fillId="0" borderId="0"/>
    <xf numFmtId="0" fontId="55" fillId="0" borderId="0"/>
    <xf numFmtId="0" fontId="68" fillId="8" borderId="16" applyNumberFormat="0" applyFont="0" applyAlignment="0" applyProtection="0"/>
    <xf numFmtId="174" fontId="32" fillId="0" borderId="0" applyNumberFormat="0" applyAlignment="0" applyProtection="0">
      <alignment horizontal="right"/>
    </xf>
    <xf numFmtId="177" fontId="14" fillId="0" borderId="17" applyFont="0" applyFill="0" applyBorder="0" applyAlignment="0" applyProtection="0"/>
    <xf numFmtId="0" fontId="14" fillId="27" borderId="18" applyNumberFormat="0" applyFont="0" applyBorder="0" applyAlignment="0" applyProtection="0"/>
    <xf numFmtId="0" fontId="28" fillId="0" borderId="0"/>
    <xf numFmtId="0" fontId="28" fillId="0" borderId="0"/>
    <xf numFmtId="0" fontId="28" fillId="0" borderId="0"/>
    <xf numFmtId="180" fontId="14" fillId="0" borderId="0" applyFont="0" applyFill="0" applyBorder="0" applyAlignment="0" applyProtection="0"/>
    <xf numFmtId="172" fontId="33" fillId="0" borderId="0" applyFont="0" applyFill="0" applyBorder="0" applyAlignment="0" applyProtection="0">
      <alignment horizontal="right"/>
    </xf>
    <xf numFmtId="0" fontId="12" fillId="33" borderId="19" applyNumberFormat="0" applyBorder="0" applyProtection="0">
      <alignment horizontal="left" wrapText="1"/>
    </xf>
    <xf numFmtId="4" fontId="34" fillId="2" borderId="20" applyNumberFormat="0" applyProtection="0">
      <alignment vertical="center"/>
    </xf>
    <xf numFmtId="4" fontId="35" fillId="2" borderId="20" applyNumberFormat="0" applyProtection="0">
      <alignment vertical="center"/>
    </xf>
    <xf numFmtId="4" fontId="36" fillId="39" borderId="21">
      <alignment vertical="center"/>
    </xf>
    <xf numFmtId="4" fontId="37" fillId="39" borderId="21">
      <alignment vertical="center"/>
    </xf>
    <xf numFmtId="4" fontId="36" fillId="40" borderId="21">
      <alignment vertical="center"/>
    </xf>
    <xf numFmtId="4" fontId="37" fillId="40" borderId="21">
      <alignment vertical="center"/>
    </xf>
    <xf numFmtId="4" fontId="34" fillId="2" borderId="20" applyNumberFormat="0" applyProtection="0">
      <alignment horizontal="left" vertical="center" indent="1"/>
    </xf>
    <xf numFmtId="4" fontId="34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4" fillId="43" borderId="20" applyNumberFormat="0" applyProtection="0">
      <alignment horizontal="right" vertical="center"/>
    </xf>
    <xf numFmtId="4" fontId="34" fillId="44" borderId="20" applyNumberFormat="0" applyProtection="0">
      <alignment horizontal="right" vertical="center"/>
    </xf>
    <xf numFmtId="4" fontId="34" fillId="45" borderId="20" applyNumberFormat="0" applyProtection="0">
      <alignment horizontal="right" vertical="center"/>
    </xf>
    <xf numFmtId="4" fontId="34" fillId="46" borderId="20" applyNumberFormat="0" applyProtection="0">
      <alignment horizontal="right" vertical="center"/>
    </xf>
    <xf numFmtId="4" fontId="34" fillId="47" borderId="20" applyNumberFormat="0" applyProtection="0">
      <alignment horizontal="right" vertical="center"/>
    </xf>
    <xf numFmtId="4" fontId="34" fillId="48" borderId="20" applyNumberFormat="0" applyProtection="0">
      <alignment horizontal="right" vertical="center"/>
    </xf>
    <xf numFmtId="4" fontId="34" fillId="49" borderId="20" applyNumberFormat="0" applyProtection="0">
      <alignment horizontal="right" vertical="center"/>
    </xf>
    <xf numFmtId="4" fontId="34" fillId="50" borderId="20" applyNumberFormat="0" applyProtection="0">
      <alignment horizontal="right" vertical="center"/>
    </xf>
    <xf numFmtId="4" fontId="34" fillId="41" borderId="20" applyNumberFormat="0" applyProtection="0">
      <alignment horizontal="right" vertical="center"/>
    </xf>
    <xf numFmtId="4" fontId="38" fillId="51" borderId="20" applyNumberFormat="0" applyProtection="0">
      <alignment horizontal="left" vertical="center" indent="1"/>
    </xf>
    <xf numFmtId="4" fontId="34" fillId="52" borderId="22" applyNumberFormat="0" applyProtection="0">
      <alignment horizontal="left" vertical="center" indent="1"/>
    </xf>
    <xf numFmtId="4" fontId="39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40" fillId="54" borderId="0">
      <alignment horizontal="left" vertical="center" indent="1"/>
    </xf>
    <xf numFmtId="4" fontId="13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1" fillId="5" borderId="25">
      <alignment horizontal="left" vertical="center"/>
    </xf>
    <xf numFmtId="0" fontId="1" fillId="55" borderId="26" applyNumberFormat="0" applyFont="0" applyAlignment="0"/>
    <xf numFmtId="4" fontId="13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4" fillId="4" borderId="20" applyNumberFormat="0" applyProtection="0">
      <alignment vertical="center"/>
    </xf>
    <xf numFmtId="4" fontId="35" fillId="4" borderId="20" applyNumberFormat="0" applyProtection="0">
      <alignment vertical="center"/>
    </xf>
    <xf numFmtId="4" fontId="42" fillId="39" borderId="27">
      <alignment vertical="center"/>
    </xf>
    <xf numFmtId="4" fontId="43" fillId="39" borderId="27">
      <alignment vertical="center"/>
    </xf>
    <xf numFmtId="4" fontId="42" fillId="40" borderId="27">
      <alignment vertical="center"/>
    </xf>
    <xf numFmtId="4" fontId="43" fillId="40" borderId="27">
      <alignment vertical="center"/>
    </xf>
    <xf numFmtId="4" fontId="34" fillId="4" borderId="20" applyNumberFormat="0" applyProtection="0">
      <alignment horizontal="left" vertical="center" indent="1"/>
    </xf>
    <xf numFmtId="4" fontId="34" fillId="4" borderId="20" applyNumberFormat="0" applyProtection="0">
      <alignment horizontal="left" vertical="center" indent="1"/>
    </xf>
    <xf numFmtId="4" fontId="34" fillId="52" borderId="20" applyNumberFormat="0" applyProtection="0">
      <alignment horizontal="right" vertical="center"/>
    </xf>
    <xf numFmtId="4" fontId="35" fillId="52" borderId="20" applyNumberFormat="0" applyProtection="0">
      <alignment horizontal="right" vertical="center"/>
    </xf>
    <xf numFmtId="4" fontId="44" fillId="39" borderId="27">
      <alignment vertical="center"/>
    </xf>
    <xf numFmtId="4" fontId="45" fillId="39" borderId="27">
      <alignment vertical="center"/>
    </xf>
    <xf numFmtId="4" fontId="44" fillId="40" borderId="27">
      <alignment vertical="center"/>
    </xf>
    <xf numFmtId="4" fontId="45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9" fillId="54" borderId="28">
      <alignment horizontal="right" vertical="center"/>
    </xf>
    <xf numFmtId="4" fontId="39" fillId="54" borderId="28">
      <alignment horizontal="left" vertical="center" indent="1"/>
    </xf>
    <xf numFmtId="4" fontId="39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35" borderId="28">
      <alignment vertical="center"/>
    </xf>
    <xf numFmtId="4" fontId="46" fillId="35" borderId="28">
      <alignment vertical="center"/>
    </xf>
    <xf numFmtId="4" fontId="36" fillId="39" borderId="29">
      <alignment vertical="center"/>
    </xf>
    <xf numFmtId="4" fontId="37" fillId="39" borderId="29">
      <alignment vertical="center"/>
    </xf>
    <xf numFmtId="4" fontId="36" fillId="40" borderId="27">
      <alignment vertical="center"/>
    </xf>
    <xf numFmtId="4" fontId="37" fillId="40" borderId="27">
      <alignment vertical="center"/>
    </xf>
    <xf numFmtId="4" fontId="39" fillId="4" borderId="28">
      <alignment horizontal="left" vertical="center" indent="1"/>
    </xf>
    <xf numFmtId="0" fontId="47" fillId="0" borderId="0"/>
    <xf numFmtId="4" fontId="48" fillId="52" borderId="20" applyNumberFormat="0" applyProtection="0">
      <alignment horizontal="right" vertical="center"/>
    </xf>
    <xf numFmtId="0" fontId="49" fillId="0" borderId="0" applyNumberFormat="0" applyFill="0" applyBorder="0" applyProtection="0">
      <alignment horizontal="left" vertical="center"/>
    </xf>
    <xf numFmtId="0" fontId="87" fillId="57" borderId="0"/>
    <xf numFmtId="4" fontId="88" fillId="5" borderId="0">
      <protection locked="0"/>
    </xf>
    <xf numFmtId="0" fontId="87" fillId="57" borderId="0"/>
    <xf numFmtId="40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0" fontId="50" fillId="0" borderId="30" applyNumberFormat="0" applyProtection="0">
      <alignment vertical="center"/>
    </xf>
    <xf numFmtId="0" fontId="89" fillId="0" borderId="0"/>
    <xf numFmtId="173" fontId="51" fillId="3" borderId="1">
      <alignment vertical="top" wrapText="1"/>
    </xf>
    <xf numFmtId="1" fontId="5" fillId="58" borderId="0">
      <alignment horizontal="center"/>
    </xf>
    <xf numFmtId="0" fontId="6" fillId="0" borderId="31" applyNumberFormat="0">
      <alignment horizontal="center" vertical="center"/>
      <protection locked="0"/>
    </xf>
    <xf numFmtId="0" fontId="90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" fillId="33" borderId="32" applyNumberFormat="0" applyBorder="0" applyProtection="0">
      <alignment horizontal="left" vertical="center"/>
    </xf>
    <xf numFmtId="0" fontId="52" fillId="0" borderId="30" applyNumberFormat="0">
      <alignment vertical="center"/>
      <protection locked="0"/>
    </xf>
    <xf numFmtId="0" fontId="92" fillId="0" borderId="0" applyNumberFormat="0" applyFill="0" applyBorder="0" applyAlignment="0" applyProtection="0"/>
    <xf numFmtId="0" fontId="93" fillId="0" borderId="33" applyNumberFormat="0" applyFill="0" applyAlignment="0" applyProtection="0"/>
    <xf numFmtId="0" fontId="94" fillId="0" borderId="21" applyNumberFormat="0" applyFill="0" applyAlignment="0" applyProtection="0"/>
    <xf numFmtId="0" fontId="95" fillId="0" borderId="34" applyNumberFormat="0" applyFill="0" applyAlignment="0" applyProtection="0"/>
    <xf numFmtId="0" fontId="95" fillId="0" borderId="0" applyNumberFormat="0" applyFill="0" applyBorder="0" applyAlignment="0" applyProtection="0"/>
    <xf numFmtId="0" fontId="14" fillId="0" borderId="35" applyNumberFormat="0" applyFont="0" applyFill="0" applyAlignment="0" applyProtection="0"/>
    <xf numFmtId="0" fontId="96" fillId="0" borderId="36" applyNumberFormat="0" applyFill="0" applyAlignment="0" applyProtection="0"/>
    <xf numFmtId="3" fontId="6" fillId="0" borderId="1">
      <alignment vertical="center"/>
    </xf>
    <xf numFmtId="0" fontId="73" fillId="10" borderId="0" applyNumberFormat="0" applyBorder="0" applyAlignment="0" applyProtection="0"/>
    <xf numFmtId="0" fontId="79" fillId="11" borderId="0" applyNumberFormat="0" applyBorder="0" applyAlignment="0" applyProtection="0"/>
    <xf numFmtId="167" fontId="1" fillId="0" borderId="0" applyFont="0" applyFill="0" applyBorder="0" applyAlignment="0" applyProtection="0"/>
    <xf numFmtId="3" fontId="53" fillId="0" borderId="31" applyNumberFormat="0" applyFont="0" applyBorder="0" applyAlignment="0">
      <alignment vertical="top" wrapText="1"/>
    </xf>
    <xf numFmtId="0" fontId="90" fillId="0" borderId="0" applyNumberFormat="0" applyFill="0" applyBorder="0" applyAlignment="0" applyProtection="0"/>
    <xf numFmtId="0" fontId="14" fillId="33" borderId="0" applyNumberFormat="0" applyBorder="0" applyProtection="0">
      <alignment horizontal="left"/>
    </xf>
    <xf numFmtId="166" fontId="105" fillId="0" borderId="0" applyFont="0" applyFill="0" applyBorder="0" applyAlignment="0" applyProtection="0"/>
    <xf numFmtId="165" fontId="105" fillId="0" borderId="0" applyFont="0" applyFill="0" applyBorder="0" applyAlignment="0" applyProtection="0"/>
    <xf numFmtId="9" fontId="105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5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184" fontId="1" fillId="4" borderId="3"/>
    <xf numFmtId="189" fontId="1" fillId="5" borderId="0"/>
    <xf numFmtId="189" fontId="1" fillId="5" borderId="0"/>
    <xf numFmtId="184" fontId="1" fillId="4" borderId="3"/>
    <xf numFmtId="0" fontId="1" fillId="3" borderId="0"/>
    <xf numFmtId="0" fontId="1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1" fillId="0" borderId="0"/>
    <xf numFmtId="0" fontId="1" fillId="0" borderId="0"/>
    <xf numFmtId="4" fontId="13" fillId="2" borderId="20" applyNumberFormat="0" applyProtection="0">
      <alignment vertical="center"/>
    </xf>
    <xf numFmtId="4" fontId="13" fillId="2" borderId="20" applyNumberFormat="0" applyProtection="0">
      <alignment horizontal="left" vertical="center" indent="1"/>
    </xf>
    <xf numFmtId="4" fontId="13" fillId="2" borderId="20" applyNumberFormat="0" applyProtection="0">
      <alignment horizontal="left" vertical="center" indent="1"/>
    </xf>
    <xf numFmtId="4" fontId="13" fillId="43" borderId="20" applyNumberFormat="0" applyProtection="0">
      <alignment horizontal="right" vertical="center"/>
    </xf>
    <xf numFmtId="4" fontId="13" fillId="44" borderId="20" applyNumberFormat="0" applyProtection="0">
      <alignment horizontal="right" vertical="center"/>
    </xf>
    <xf numFmtId="4" fontId="13" fillId="45" borderId="20" applyNumberFormat="0" applyProtection="0">
      <alignment horizontal="right" vertical="center"/>
    </xf>
    <xf numFmtId="4" fontId="13" fillId="46" borderId="20" applyNumberFormat="0" applyProtection="0">
      <alignment horizontal="right" vertical="center"/>
    </xf>
    <xf numFmtId="4" fontId="13" fillId="47" borderId="20" applyNumberFormat="0" applyProtection="0">
      <alignment horizontal="right" vertical="center"/>
    </xf>
    <xf numFmtId="4" fontId="13" fillId="48" borderId="20" applyNumberFormat="0" applyProtection="0">
      <alignment horizontal="right" vertical="center"/>
    </xf>
    <xf numFmtId="4" fontId="13" fillId="49" borderId="20" applyNumberFormat="0" applyProtection="0">
      <alignment horizontal="right" vertical="center"/>
    </xf>
    <xf numFmtId="4" fontId="13" fillId="50" borderId="20" applyNumberFormat="0" applyProtection="0">
      <alignment horizontal="right" vertical="center"/>
    </xf>
    <xf numFmtId="4" fontId="13" fillId="41" borderId="20" applyNumberFormat="0" applyProtection="0">
      <alignment horizontal="right" vertical="center"/>
    </xf>
    <xf numFmtId="4" fontId="13" fillId="52" borderId="22" applyNumberFormat="0" applyProtection="0">
      <alignment horizontal="left" vertical="center" indent="1"/>
    </xf>
    <xf numFmtId="4" fontId="13" fillId="4" borderId="20" applyNumberFormat="0" applyProtection="0">
      <alignment vertical="center"/>
    </xf>
    <xf numFmtId="4" fontId="13" fillId="4" borderId="20" applyNumberFormat="0" applyProtection="0">
      <alignment horizontal="left" vertical="center" indent="1"/>
    </xf>
    <xf numFmtId="4" fontId="13" fillId="4" borderId="20" applyNumberFormat="0" applyProtection="0">
      <alignment horizontal="left" vertical="center" indent="1"/>
    </xf>
    <xf numFmtId="4" fontId="13" fillId="52" borderId="20" applyNumberFormat="0" applyProtection="0">
      <alignment horizontal="right" vertical="center"/>
    </xf>
  </cellStyleXfs>
  <cellXfs count="208">
    <xf numFmtId="0" fontId="0" fillId="0" borderId="0" xfId="0"/>
    <xf numFmtId="164" fontId="2" fillId="2" borderId="37" xfId="254" applyFont="1" applyFill="1" applyBorder="1"/>
    <xf numFmtId="0" fontId="55" fillId="0" borderId="0" xfId="0" applyFont="1"/>
    <xf numFmtId="0" fontId="56" fillId="0" borderId="38" xfId="0" applyFont="1" applyFill="1" applyBorder="1" applyAlignment="1">
      <alignment vertical="center" wrapText="1"/>
    </xf>
    <xf numFmtId="0" fontId="56" fillId="0" borderId="38" xfId="0" applyFont="1" applyFill="1" applyBorder="1" applyAlignment="1">
      <alignment horizontal="right" vertical="center" wrapText="1"/>
    </xf>
    <xf numFmtId="0" fontId="55" fillId="42" borderId="41" xfId="0" applyFont="1" applyFill="1" applyBorder="1" applyAlignment="1">
      <alignment horizontal="left" vertical="center" wrapText="1"/>
    </xf>
    <xf numFmtId="0" fontId="55" fillId="42" borderId="38" xfId="0" applyFont="1" applyFill="1" applyBorder="1" applyAlignment="1">
      <alignment horizontal="left" vertical="center" wrapText="1"/>
    </xf>
    <xf numFmtId="0" fontId="55" fillId="42" borderId="38" xfId="0" applyFont="1" applyFill="1" applyBorder="1" applyAlignment="1">
      <alignment horizontal="right" vertical="center" wrapText="1"/>
    </xf>
    <xf numFmtId="0" fontId="55" fillId="42" borderId="42" xfId="0" applyFont="1" applyFill="1" applyBorder="1" applyAlignment="1">
      <alignment horizontal="left" vertical="center" wrapText="1"/>
    </xf>
    <xf numFmtId="0" fontId="55" fillId="42" borderId="40" xfId="0" applyFont="1" applyFill="1" applyBorder="1" applyAlignment="1">
      <alignment horizontal="left" vertical="center" wrapText="1"/>
    </xf>
    <xf numFmtId="164" fontId="55" fillId="0" borderId="1" xfId="254" applyFont="1" applyFill="1" applyBorder="1"/>
    <xf numFmtId="164" fontId="55" fillId="0" borderId="39" xfId="254" applyFont="1" applyFill="1" applyBorder="1"/>
    <xf numFmtId="0" fontId="54" fillId="42" borderId="45" xfId="0" applyFont="1" applyFill="1" applyBorder="1" applyAlignment="1">
      <alignment horizontal="center" vertical="center" wrapText="1"/>
    </xf>
    <xf numFmtId="0" fontId="57" fillId="42" borderId="38" xfId="0" applyFont="1" applyFill="1" applyBorder="1" applyAlignment="1">
      <alignment horizontal="left" vertical="center" wrapText="1"/>
    </xf>
    <xf numFmtId="0" fontId="55" fillId="0" borderId="1" xfId="0" applyFont="1" applyBorder="1"/>
    <xf numFmtId="0" fontId="55" fillId="0" borderId="0" xfId="0" applyFont="1" applyAlignment="1">
      <alignment horizontal="left"/>
    </xf>
    <xf numFmtId="0" fontId="55" fillId="0" borderId="43" xfId="0" applyFont="1" applyBorder="1"/>
    <xf numFmtId="0" fontId="55" fillId="0" borderId="44" xfId="0" applyFont="1" applyBorder="1"/>
    <xf numFmtId="0" fontId="57" fillId="42" borderId="19" xfId="0" applyFont="1" applyFill="1" applyBorder="1" applyAlignment="1">
      <alignment horizontal="center" vertical="center" wrapText="1"/>
    </xf>
    <xf numFmtId="0" fontId="57" fillId="42" borderId="46" xfId="0" applyFont="1" applyFill="1" applyBorder="1" applyAlignment="1">
      <alignment horizontal="center" vertical="center" wrapText="1"/>
    </xf>
    <xf numFmtId="0" fontId="55" fillId="0" borderId="38" xfId="0" applyFont="1" applyBorder="1" applyAlignment="1"/>
    <xf numFmtId="0" fontId="48" fillId="0" borderId="0" xfId="0" applyFont="1" applyAlignment="1">
      <alignment horizontal="center" wrapText="1"/>
    </xf>
    <xf numFmtId="0" fontId="55" fillId="0" borderId="0" xfId="0" applyFont="1" applyAlignment="1">
      <alignment horizontal="center" wrapText="1"/>
    </xf>
    <xf numFmtId="0" fontId="55" fillId="0" borderId="0" xfId="0" applyFont="1" applyFill="1" applyBorder="1" applyAlignment="1">
      <alignment vertical="center" wrapText="1"/>
    </xf>
    <xf numFmtId="0" fontId="55" fillId="0" borderId="41" xfId="0" applyFont="1" applyBorder="1"/>
    <xf numFmtId="0" fontId="55" fillId="0" borderId="47" xfId="0" applyFont="1" applyBorder="1"/>
    <xf numFmtId="0" fontId="55" fillId="0" borderId="45" xfId="0" applyFont="1" applyBorder="1"/>
    <xf numFmtId="0" fontId="55" fillId="0" borderId="40" xfId="0" applyFont="1" applyBorder="1"/>
    <xf numFmtId="0" fontId="48" fillId="0" borderId="0" xfId="0" applyFont="1" applyBorder="1" applyAlignment="1"/>
    <xf numFmtId="0" fontId="55" fillId="0" borderId="0" xfId="0" applyFont="1" applyAlignment="1">
      <alignment wrapText="1"/>
    </xf>
    <xf numFmtId="0" fontId="55" fillId="0" borderId="43" xfId="0" applyFont="1" applyFill="1" applyBorder="1"/>
    <xf numFmtId="0" fontId="57" fillId="42" borderId="47" xfId="0" applyFont="1" applyFill="1" applyBorder="1" applyAlignment="1">
      <alignment horizontal="center" vertical="center" wrapText="1"/>
    </xf>
    <xf numFmtId="0" fontId="55" fillId="0" borderId="0" xfId="0" applyFont="1" applyBorder="1"/>
    <xf numFmtId="0" fontId="57" fillId="42" borderId="41" xfId="0" applyFont="1" applyFill="1" applyBorder="1" applyAlignment="1">
      <alignment horizontal="center" vertical="center" wrapText="1"/>
    </xf>
    <xf numFmtId="0" fontId="59" fillId="0" borderId="0" xfId="0" applyFont="1" applyBorder="1" applyAlignment="1">
      <alignment horizontal="center"/>
    </xf>
    <xf numFmtId="0" fontId="56" fillId="0" borderId="48" xfId="0" applyFont="1" applyFill="1" applyBorder="1" applyAlignment="1">
      <alignment horizontal="right" vertical="center" wrapText="1"/>
    </xf>
    <xf numFmtId="0" fontId="56" fillId="42" borderId="41" xfId="0" applyFont="1" applyFill="1" applyBorder="1" applyAlignment="1">
      <alignment horizontal="left" vertical="center" wrapText="1"/>
    </xf>
    <xf numFmtId="0" fontId="56" fillId="42" borderId="47" xfId="0" applyFont="1" applyFill="1" applyBorder="1" applyAlignment="1">
      <alignment horizontal="left" vertical="center" wrapText="1"/>
    </xf>
    <xf numFmtId="0" fontId="56" fillId="42" borderId="45" xfId="0" applyFont="1" applyFill="1" applyBorder="1" applyAlignment="1">
      <alignment horizontal="left" vertical="center" wrapText="1"/>
    </xf>
    <xf numFmtId="0" fontId="56" fillId="42" borderId="38" xfId="0" applyFont="1" applyFill="1" applyBorder="1" applyAlignment="1">
      <alignment horizontal="left" vertical="center" wrapText="1"/>
    </xf>
    <xf numFmtId="0" fontId="57" fillId="3" borderId="49" xfId="0" applyFont="1" applyFill="1" applyBorder="1" applyAlignment="1">
      <alignment horizontal="left" vertical="center" wrapText="1"/>
    </xf>
    <xf numFmtId="0" fontId="57" fillId="3" borderId="50" xfId="0" applyFont="1" applyFill="1" applyBorder="1" applyAlignment="1">
      <alignment horizontal="left" vertical="center" wrapText="1"/>
    </xf>
    <xf numFmtId="0" fontId="56" fillId="42" borderId="19" xfId="0" applyFont="1" applyFill="1" applyBorder="1" applyAlignment="1">
      <alignment horizontal="left" vertical="center" wrapText="1"/>
    </xf>
    <xf numFmtId="0" fontId="56" fillId="42" borderId="48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left" vertical="center" wrapText="1"/>
    </xf>
    <xf numFmtId="0" fontId="60" fillId="53" borderId="51" xfId="0" applyFont="1" applyFill="1" applyBorder="1" applyAlignment="1">
      <alignment horizontal="center" vertical="center"/>
    </xf>
    <xf numFmtId="0" fontId="60" fillId="53" borderId="52" xfId="0" applyFont="1" applyFill="1" applyBorder="1" applyAlignment="1">
      <alignment horizontal="center" vertical="center"/>
    </xf>
    <xf numFmtId="0" fontId="60" fillId="53" borderId="53" xfId="0" applyFont="1" applyFill="1" applyBorder="1" applyAlignment="1">
      <alignment horizontal="center" vertical="center"/>
    </xf>
    <xf numFmtId="0" fontId="60" fillId="53" borderId="54" xfId="0" applyFont="1" applyFill="1" applyBorder="1" applyAlignment="1">
      <alignment horizontal="center" vertical="center"/>
    </xf>
    <xf numFmtId="0" fontId="60" fillId="53" borderId="31" xfId="0" applyFont="1" applyFill="1" applyBorder="1" applyAlignment="1">
      <alignment horizontal="center" vertical="center"/>
    </xf>
    <xf numFmtId="0" fontId="60" fillId="53" borderId="55" xfId="0" applyFont="1" applyFill="1" applyBorder="1" applyAlignment="1">
      <alignment horizontal="center" vertical="center"/>
    </xf>
    <xf numFmtId="0" fontId="57" fillId="3" borderId="56" xfId="0" applyFont="1" applyFill="1" applyBorder="1" applyAlignment="1">
      <alignment horizontal="left" vertical="center" wrapText="1"/>
    </xf>
    <xf numFmtId="0" fontId="48" fillId="0" borderId="0" xfId="0" applyFont="1"/>
    <xf numFmtId="0" fontId="57" fillId="42" borderId="48" xfId="0" applyFont="1" applyFill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6" fillId="0" borderId="57" xfId="0" applyFont="1" applyFill="1" applyBorder="1" applyAlignment="1">
      <alignment horizontal="left" vertical="center" wrapText="1"/>
    </xf>
    <xf numFmtId="0" fontId="56" fillId="0" borderId="58" xfId="0" applyFont="1" applyFill="1" applyBorder="1" applyAlignment="1">
      <alignment horizontal="left" vertical="center" wrapText="1"/>
    </xf>
    <xf numFmtId="0" fontId="55" fillId="42" borderId="37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wrapText="1"/>
    </xf>
    <xf numFmtId="0" fontId="48" fillId="0" borderId="43" xfId="0" applyFont="1" applyBorder="1" applyAlignment="1">
      <alignment horizontal="center" wrapText="1"/>
    </xf>
    <xf numFmtId="0" fontId="57" fillId="42" borderId="45" xfId="0" applyFont="1" applyFill="1" applyBorder="1" applyAlignment="1">
      <alignment horizontal="center" vertical="center" wrapText="1"/>
    </xf>
    <xf numFmtId="0" fontId="97" fillId="42" borderId="41" xfId="0" applyFont="1" applyFill="1" applyBorder="1" applyAlignment="1">
      <alignment horizontal="center" vertical="center" wrapText="1"/>
    </xf>
    <xf numFmtId="0" fontId="55" fillId="42" borderId="42" xfId="0" applyFont="1" applyFill="1" applyBorder="1" applyAlignment="1">
      <alignment horizontal="right" vertical="center" wrapText="1"/>
    </xf>
    <xf numFmtId="0" fontId="98" fillId="42" borderId="38" xfId="0" applyFont="1" applyFill="1" applyBorder="1" applyAlignment="1">
      <alignment horizontal="left" vertical="center" wrapText="1"/>
    </xf>
    <xf numFmtId="0" fontId="98" fillId="42" borderId="59" xfId="0" applyFont="1" applyFill="1" applyBorder="1" applyAlignment="1">
      <alignment horizontal="center" vertical="center" wrapText="1"/>
    </xf>
    <xf numFmtId="0" fontId="98" fillId="42" borderId="60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/>
    </xf>
    <xf numFmtId="0" fontId="97" fillId="42" borderId="38" xfId="0" applyFont="1" applyFill="1" applyBorder="1" applyAlignment="1">
      <alignment horizontal="left" vertical="center" wrapText="1"/>
    </xf>
    <xf numFmtId="0" fontId="97" fillId="42" borderId="47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left"/>
    </xf>
    <xf numFmtId="0" fontId="55" fillId="0" borderId="61" xfId="0" applyFont="1" applyBorder="1" applyAlignment="1">
      <alignment wrapText="1"/>
    </xf>
    <xf numFmtId="0" fontId="56" fillId="0" borderId="62" xfId="0" applyFont="1" applyFill="1" applyBorder="1" applyAlignment="1">
      <alignment horizontal="left" vertical="center" wrapText="1"/>
    </xf>
    <xf numFmtId="0" fontId="56" fillId="0" borderId="63" xfId="0" applyFont="1" applyFill="1" applyBorder="1" applyAlignment="1">
      <alignment horizontal="left" vertical="center" wrapText="1"/>
    </xf>
    <xf numFmtId="0" fontId="56" fillId="42" borderId="40" xfId="0" applyFont="1" applyFill="1" applyBorder="1" applyAlignment="1">
      <alignment horizontal="left" vertical="center" wrapText="1"/>
    </xf>
    <xf numFmtId="0" fontId="56" fillId="0" borderId="50" xfId="0" applyFont="1" applyFill="1" applyBorder="1" applyAlignment="1">
      <alignment horizontal="left" vertical="center" wrapText="1"/>
    </xf>
    <xf numFmtId="0" fontId="56" fillId="0" borderId="44" xfId="0" applyFont="1" applyFill="1" applyBorder="1" applyAlignment="1">
      <alignment horizontal="left" vertical="center" wrapText="1"/>
    </xf>
    <xf numFmtId="0" fontId="99" fillId="42" borderId="40" xfId="0" applyFont="1" applyFill="1" applyBorder="1" applyAlignment="1">
      <alignment horizontal="left" vertical="center" wrapText="1"/>
    </xf>
    <xf numFmtId="0" fontId="57" fillId="42" borderId="42" xfId="0" applyFont="1" applyFill="1" applyBorder="1" applyAlignment="1">
      <alignment horizontal="left" vertical="center" wrapText="1"/>
    </xf>
    <xf numFmtId="0" fontId="56" fillId="0" borderId="38" xfId="0" applyFont="1" applyFill="1" applyBorder="1" applyAlignment="1">
      <alignment horizontal="left" vertical="center" wrapText="1"/>
    </xf>
    <xf numFmtId="165" fontId="55" fillId="2" borderId="1" xfId="223" applyFont="1" applyFill="1" applyBorder="1" applyAlignment="1">
      <alignment horizontal="left" wrapText="1"/>
    </xf>
    <xf numFmtId="165" fontId="55" fillId="2" borderId="43" xfId="223" applyFont="1" applyFill="1" applyBorder="1" applyAlignment="1">
      <alignment horizontal="left" wrapText="1"/>
    </xf>
    <xf numFmtId="0" fontId="55" fillId="42" borderId="60" xfId="0" applyFont="1" applyFill="1" applyBorder="1" applyAlignment="1">
      <alignment horizontal="center" vertical="center" wrapText="1"/>
    </xf>
    <xf numFmtId="0" fontId="55" fillId="0" borderId="19" xfId="0" applyFont="1" applyBorder="1"/>
    <xf numFmtId="0" fontId="48" fillId="0" borderId="19" xfId="0" applyFont="1" applyBorder="1" applyAlignment="1">
      <alignment horizontal="center" wrapText="1"/>
    </xf>
    <xf numFmtId="164" fontId="2" fillId="2" borderId="60" xfId="254" applyFont="1" applyFill="1" applyBorder="1" applyAlignment="1">
      <alignment wrapText="1"/>
    </xf>
    <xf numFmtId="165" fontId="55" fillId="2" borderId="19" xfId="223" applyFont="1" applyFill="1" applyBorder="1" applyAlignment="1">
      <alignment horizontal="left" wrapText="1"/>
    </xf>
    <xf numFmtId="0" fontId="55" fillId="42" borderId="64" xfId="0" applyFont="1" applyFill="1" applyBorder="1" applyAlignment="1">
      <alignment horizontal="center" vertical="center" wrapText="1"/>
    </xf>
    <xf numFmtId="0" fontId="55" fillId="0" borderId="45" xfId="0" applyFont="1" applyFill="1" applyBorder="1"/>
    <xf numFmtId="0" fontId="56" fillId="0" borderId="40" xfId="0" applyFont="1" applyFill="1" applyBorder="1" applyAlignment="1">
      <alignment horizontal="left" vertical="center" wrapText="1"/>
    </xf>
    <xf numFmtId="0" fontId="55" fillId="0" borderId="47" xfId="0" applyFont="1" applyFill="1" applyBorder="1"/>
    <xf numFmtId="0" fontId="55" fillId="0" borderId="44" xfId="0" applyFont="1" applyFill="1" applyBorder="1"/>
    <xf numFmtId="0" fontId="56" fillId="42" borderId="1" xfId="0" applyFont="1" applyFill="1" applyBorder="1" applyAlignment="1">
      <alignment horizontal="left" vertical="center" wrapText="1"/>
    </xf>
    <xf numFmtId="0" fontId="56" fillId="0" borderId="1" xfId="0" applyFont="1" applyBorder="1"/>
    <xf numFmtId="0" fontId="56" fillId="0" borderId="65" xfId="0" applyFont="1" applyBorder="1"/>
    <xf numFmtId="0" fontId="56" fillId="0" borderId="0" xfId="0" applyFont="1" applyBorder="1"/>
    <xf numFmtId="0" fontId="1" fillId="0" borderId="0" xfId="0" applyFont="1"/>
    <xf numFmtId="166" fontId="55" fillId="0" borderId="1" xfId="376" applyFont="1" applyFill="1" applyBorder="1"/>
    <xf numFmtId="166" fontId="56" fillId="0" borderId="1" xfId="376" applyFont="1" applyFill="1" applyBorder="1" applyAlignment="1">
      <alignment horizontal="left" vertical="center" wrapText="1"/>
    </xf>
    <xf numFmtId="166" fontId="56" fillId="0" borderId="57" xfId="376" applyFont="1" applyFill="1" applyBorder="1" applyAlignment="1">
      <alignment horizontal="left" vertical="center" wrapText="1"/>
    </xf>
    <xf numFmtId="166" fontId="57" fillId="0" borderId="47" xfId="376" applyFont="1" applyFill="1" applyBorder="1" applyAlignment="1">
      <alignment horizontal="left" vertical="center" wrapText="1"/>
    </xf>
    <xf numFmtId="166" fontId="57" fillId="0" borderId="1" xfId="376" applyFont="1" applyFill="1" applyBorder="1" applyAlignment="1">
      <alignment horizontal="left" vertical="center" wrapText="1"/>
    </xf>
    <xf numFmtId="166" fontId="55" fillId="0" borderId="0" xfId="0" applyNumberFormat="1" applyFont="1"/>
    <xf numFmtId="0" fontId="56" fillId="0" borderId="48" xfId="0" applyFont="1" applyFill="1" applyBorder="1" applyAlignment="1">
      <alignment horizontal="left" vertical="center" wrapText="1"/>
    </xf>
    <xf numFmtId="0" fontId="56" fillId="0" borderId="75" xfId="0" applyFont="1" applyFill="1" applyBorder="1" applyAlignment="1">
      <alignment horizontal="right" vertical="center" wrapText="1"/>
    </xf>
    <xf numFmtId="0" fontId="56" fillId="0" borderId="69" xfId="0" applyFont="1" applyFill="1" applyBorder="1" applyAlignment="1">
      <alignment vertical="center" wrapText="1"/>
    </xf>
    <xf numFmtId="0" fontId="1" fillId="0" borderId="38" xfId="0" applyFont="1" applyBorder="1" applyAlignment="1"/>
    <xf numFmtId="164" fontId="1" fillId="0" borderId="1" xfId="254" applyFont="1" applyFill="1" applyBorder="1"/>
    <xf numFmtId="164" fontId="55" fillId="0" borderId="1" xfId="254" applyFont="1" applyFill="1" applyBorder="1" applyAlignment="1">
      <alignment horizontal="center"/>
    </xf>
    <xf numFmtId="165" fontId="56" fillId="0" borderId="62" xfId="377" applyFont="1" applyFill="1" applyBorder="1" applyAlignment="1">
      <alignment horizontal="left" vertical="center" wrapText="1"/>
    </xf>
    <xf numFmtId="0" fontId="56" fillId="0" borderId="57" xfId="0" applyFont="1" applyFill="1" applyBorder="1" applyAlignment="1">
      <alignment horizontal="right" vertical="center" wrapText="1"/>
    </xf>
    <xf numFmtId="165" fontId="55" fillId="0" borderId="39" xfId="377" applyFont="1" applyBorder="1" applyAlignment="1"/>
    <xf numFmtId="165" fontId="2" fillId="2" borderId="37" xfId="377" applyFont="1" applyFill="1" applyBorder="1"/>
    <xf numFmtId="165" fontId="56" fillId="0" borderId="39" xfId="377" applyFont="1" applyBorder="1"/>
    <xf numFmtId="165" fontId="104" fillId="2" borderId="39" xfId="377" applyFont="1" applyFill="1" applyBorder="1" applyAlignment="1">
      <alignment wrapText="1"/>
    </xf>
    <xf numFmtId="165" fontId="56" fillId="42" borderId="39" xfId="377" applyFont="1" applyFill="1" applyBorder="1" applyAlignment="1">
      <alignment horizontal="left" vertical="center" wrapText="1"/>
    </xf>
    <xf numFmtId="165" fontId="104" fillId="0" borderId="39" xfId="377" applyFont="1" applyFill="1" applyBorder="1" applyAlignment="1">
      <alignment wrapText="1"/>
    </xf>
    <xf numFmtId="165" fontId="102" fillId="42" borderId="39" xfId="377" applyFont="1" applyFill="1" applyBorder="1" applyAlignment="1">
      <alignment horizontal="left" vertical="center" wrapText="1"/>
    </xf>
    <xf numFmtId="165" fontId="102" fillId="0" borderId="39" xfId="377" applyFont="1" applyBorder="1"/>
    <xf numFmtId="165" fontId="57" fillId="2" borderId="39" xfId="377" applyFont="1" applyFill="1" applyBorder="1" applyAlignment="1">
      <alignment wrapText="1"/>
    </xf>
    <xf numFmtId="165" fontId="56" fillId="0" borderId="66" xfId="377" applyFont="1" applyBorder="1"/>
    <xf numFmtId="165" fontId="104" fillId="2" borderId="44" xfId="377" applyFont="1" applyFill="1" applyBorder="1" applyAlignment="1">
      <alignment wrapText="1"/>
    </xf>
    <xf numFmtId="165" fontId="57" fillId="0" borderId="45" xfId="377" applyFont="1" applyFill="1" applyBorder="1" applyAlignment="1">
      <alignment horizontal="left" vertical="center" wrapText="1"/>
    </xf>
    <xf numFmtId="165" fontId="55" fillId="0" borderId="39" xfId="377" applyFont="1" applyFill="1" applyBorder="1"/>
    <xf numFmtId="165" fontId="57" fillId="0" borderId="39" xfId="377" applyFont="1" applyFill="1" applyBorder="1" applyAlignment="1">
      <alignment horizontal="left" vertical="center" wrapText="1"/>
    </xf>
    <xf numFmtId="165" fontId="55" fillId="59" borderId="39" xfId="377" applyFont="1" applyFill="1" applyBorder="1"/>
    <xf numFmtId="165" fontId="56" fillId="0" borderId="39" xfId="377" applyFont="1" applyFill="1" applyBorder="1" applyAlignment="1">
      <alignment horizontal="left" vertical="center" wrapText="1"/>
    </xf>
    <xf numFmtId="165" fontId="56" fillId="0" borderId="58" xfId="377" applyFont="1" applyFill="1" applyBorder="1" applyAlignment="1">
      <alignment horizontal="left" vertical="center" wrapText="1"/>
    </xf>
    <xf numFmtId="165" fontId="2" fillId="2" borderId="58" xfId="377" applyFont="1" applyFill="1" applyBorder="1" applyAlignment="1">
      <alignment wrapText="1"/>
    </xf>
    <xf numFmtId="165" fontId="55" fillId="0" borderId="45" xfId="377" applyFont="1" applyFill="1" applyBorder="1"/>
    <xf numFmtId="165" fontId="55" fillId="0" borderId="44" xfId="377" applyFont="1" applyFill="1" applyBorder="1"/>
    <xf numFmtId="0" fontId="1" fillId="0" borderId="48" xfId="0" applyFont="1" applyBorder="1"/>
    <xf numFmtId="0" fontId="1" fillId="0" borderId="38" xfId="0" applyFont="1" applyBorder="1" applyAlignment="1">
      <alignment wrapText="1"/>
    </xf>
    <xf numFmtId="165" fontId="55" fillId="0" borderId="19" xfId="377" applyFont="1" applyBorder="1"/>
    <xf numFmtId="165" fontId="55" fillId="0" borderId="1" xfId="377" applyFont="1" applyBorder="1"/>
    <xf numFmtId="0" fontId="1" fillId="0" borderId="40" xfId="0" applyFont="1" applyBorder="1"/>
    <xf numFmtId="165" fontId="55" fillId="0" borderId="43" xfId="377" applyFont="1" applyBorder="1"/>
    <xf numFmtId="0" fontId="1" fillId="0" borderId="39" xfId="0" applyFont="1" applyFill="1" applyBorder="1"/>
    <xf numFmtId="0" fontId="0" fillId="0" borderId="19" xfId="0" applyFill="1" applyBorder="1" applyAlignment="1"/>
    <xf numFmtId="0" fontId="0" fillId="0" borderId="1" xfId="0" applyFill="1" applyBorder="1" applyAlignment="1"/>
    <xf numFmtId="165" fontId="55" fillId="0" borderId="0" xfId="0" applyNumberFormat="1" applyFont="1"/>
    <xf numFmtId="164" fontId="1" fillId="0" borderId="1" xfId="254" applyFont="1" applyFill="1" applyBorder="1" applyAlignment="1">
      <alignment wrapText="1"/>
    </xf>
    <xf numFmtId="165" fontId="2" fillId="2" borderId="60" xfId="377" applyFont="1" applyFill="1" applyBorder="1" applyAlignment="1">
      <alignment wrapText="1"/>
    </xf>
    <xf numFmtId="10" fontId="55" fillId="0" borderId="19" xfId="378" applyNumberFormat="1" applyFont="1" applyBorder="1"/>
    <xf numFmtId="0" fontId="60" fillId="53" borderId="77" xfId="0" applyFont="1" applyFill="1" applyBorder="1" applyAlignment="1">
      <alignment horizontal="center" vertical="center"/>
    </xf>
    <xf numFmtId="164" fontId="1" fillId="59" borderId="1" xfId="254" applyFont="1" applyFill="1" applyBorder="1"/>
    <xf numFmtId="0" fontId="60" fillId="53" borderId="78" xfId="0" applyFont="1" applyFill="1" applyBorder="1" applyAlignment="1">
      <alignment horizontal="center" vertical="center"/>
    </xf>
    <xf numFmtId="164" fontId="55" fillId="0" borderId="0" xfId="0" applyNumberFormat="1" applyFont="1"/>
    <xf numFmtId="0" fontId="1" fillId="0" borderId="58" xfId="0" applyFont="1" applyBorder="1" applyAlignment="1">
      <alignment horizontal="center"/>
    </xf>
    <xf numFmtId="0" fontId="1" fillId="0" borderId="43" xfId="0" applyFont="1" applyBorder="1"/>
    <xf numFmtId="164" fontId="1" fillId="0" borderId="0" xfId="0" applyNumberFormat="1" applyFont="1"/>
    <xf numFmtId="0" fontId="1" fillId="0" borderId="0" xfId="0" applyFont="1"/>
    <xf numFmtId="0" fontId="1" fillId="0" borderId="39" xfId="0" applyFont="1" applyFill="1" applyBorder="1"/>
    <xf numFmtId="164" fontId="1" fillId="0" borderId="0" xfId="0" applyNumberFormat="1" applyFont="1" applyFill="1" applyBorder="1"/>
    <xf numFmtId="165" fontId="55" fillId="0" borderId="39" xfId="377" applyFont="1" applyFill="1" applyBorder="1" applyAlignment="1"/>
    <xf numFmtId="165" fontId="1" fillId="0" borderId="0" xfId="0" applyNumberFormat="1" applyFont="1"/>
    <xf numFmtId="165" fontId="1" fillId="0" borderId="39" xfId="377" applyFont="1" applyFill="1" applyBorder="1" applyAlignment="1"/>
    <xf numFmtId="12" fontId="55" fillId="0" borderId="0" xfId="0" applyNumberFormat="1" applyFont="1"/>
    <xf numFmtId="0" fontId="59" fillId="0" borderId="79" xfId="0" applyFont="1" applyBorder="1" applyAlignment="1">
      <alignment horizontal="center" vertical="center"/>
    </xf>
    <xf numFmtId="0" fontId="101" fillId="0" borderId="0" xfId="0" applyFont="1" applyBorder="1" applyAlignment="1">
      <alignment horizontal="left"/>
    </xf>
    <xf numFmtId="0" fontId="55" fillId="0" borderId="43" xfId="0" applyFont="1" applyBorder="1" applyAlignment="1">
      <alignment horizontal="left"/>
    </xf>
    <xf numFmtId="0" fontId="55" fillId="0" borderId="44" xfId="0" applyFont="1" applyBorder="1" applyAlignment="1">
      <alignment horizontal="left"/>
    </xf>
    <xf numFmtId="0" fontId="61" fillId="53" borderId="32" xfId="0" applyFont="1" applyFill="1" applyBorder="1" applyAlignment="1">
      <alignment horizontal="left" vertical="center"/>
    </xf>
    <xf numFmtId="0" fontId="61" fillId="53" borderId="67" xfId="0" applyFont="1" applyFill="1" applyBorder="1" applyAlignment="1">
      <alignment horizontal="left" vertical="center"/>
    </xf>
    <xf numFmtId="0" fontId="61" fillId="53" borderId="68" xfId="0" applyFont="1" applyFill="1" applyBorder="1" applyAlignment="1">
      <alignment horizontal="left" vertical="center"/>
    </xf>
    <xf numFmtId="0" fontId="55" fillId="0" borderId="1" xfId="0" applyFont="1" applyBorder="1" applyAlignment="1">
      <alignment horizontal="left"/>
    </xf>
    <xf numFmtId="0" fontId="55" fillId="0" borderId="39" xfId="0" applyFont="1" applyBorder="1" applyAlignment="1">
      <alignment horizontal="left"/>
    </xf>
    <xf numFmtId="0" fontId="60" fillId="53" borderId="59" xfId="0" applyFont="1" applyFill="1" applyBorder="1" applyAlignment="1">
      <alignment horizontal="center" vertical="center"/>
    </xf>
    <xf numFmtId="0" fontId="60" fillId="53" borderId="60" xfId="0" applyFont="1" applyFill="1" applyBorder="1" applyAlignment="1">
      <alignment horizontal="center" vertical="center"/>
    </xf>
    <xf numFmtId="0" fontId="60" fillId="53" borderId="37" xfId="0" applyFont="1" applyFill="1" applyBorder="1" applyAlignment="1">
      <alignment horizontal="center" vertical="center"/>
    </xf>
    <xf numFmtId="0" fontId="57" fillId="3" borderId="32" xfId="0" applyFont="1" applyFill="1" applyBorder="1" applyAlignment="1">
      <alignment horizontal="center" vertical="center"/>
    </xf>
    <xf numFmtId="0" fontId="57" fillId="3" borderId="67" xfId="0" applyFont="1" applyFill="1" applyBorder="1" applyAlignment="1">
      <alignment horizontal="center" vertical="center"/>
    </xf>
    <xf numFmtId="0" fontId="57" fillId="3" borderId="68" xfId="0" applyFont="1" applyFill="1" applyBorder="1" applyAlignment="1">
      <alignment horizontal="center" vertical="center"/>
    </xf>
    <xf numFmtId="0" fontId="48" fillId="0" borderId="19" xfId="0" applyFont="1" applyBorder="1" applyAlignment="1">
      <alignment horizontal="center" wrapText="1"/>
    </xf>
    <xf numFmtId="0" fontId="48" fillId="0" borderId="46" xfId="0" applyFont="1" applyBorder="1" applyAlignment="1">
      <alignment horizontal="center" wrapText="1"/>
    </xf>
    <xf numFmtId="0" fontId="48" fillId="0" borderId="1" xfId="0" applyFont="1" applyBorder="1" applyAlignment="1">
      <alignment horizontal="center" wrapText="1"/>
    </xf>
    <xf numFmtId="0" fontId="48" fillId="0" borderId="39" xfId="0" applyFont="1" applyBorder="1" applyAlignment="1">
      <alignment horizontal="center" wrapText="1"/>
    </xf>
    <xf numFmtId="0" fontId="48" fillId="0" borderId="43" xfId="0" applyFont="1" applyBorder="1" applyAlignment="1">
      <alignment horizontal="center" wrapText="1"/>
    </xf>
    <xf numFmtId="0" fontId="48" fillId="0" borderId="44" xfId="0" applyFont="1" applyBorder="1" applyAlignment="1">
      <alignment horizontal="center" wrapText="1"/>
    </xf>
    <xf numFmtId="0" fontId="55" fillId="42" borderId="60" xfId="0" applyFont="1" applyFill="1" applyBorder="1" applyAlignment="1">
      <alignment horizontal="center" vertical="center" wrapText="1"/>
    </xf>
    <xf numFmtId="0" fontId="55" fillId="42" borderId="37" xfId="0" applyFont="1" applyFill="1" applyBorder="1" applyAlignment="1">
      <alignment horizontal="center" vertical="center" wrapText="1"/>
    </xf>
    <xf numFmtId="0" fontId="55" fillId="0" borderId="73" xfId="0" applyFont="1" applyBorder="1" applyAlignment="1">
      <alignment horizontal="left"/>
    </xf>
    <xf numFmtId="0" fontId="55" fillId="0" borderId="30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7" fillId="3" borderId="69" xfId="0" applyFont="1" applyFill="1" applyBorder="1" applyAlignment="1">
      <alignment horizontal="left" vertical="center" wrapText="1"/>
    </xf>
    <xf numFmtId="0" fontId="57" fillId="3" borderId="30" xfId="0" applyFont="1" applyFill="1" applyBorder="1" applyAlignment="1">
      <alignment horizontal="left" vertical="center" wrapText="1"/>
    </xf>
    <xf numFmtId="0" fontId="57" fillId="3" borderId="70" xfId="0" applyFont="1" applyFill="1" applyBorder="1" applyAlignment="1">
      <alignment horizontal="left" vertical="center" wrapText="1"/>
    </xf>
    <xf numFmtId="0" fontId="61" fillId="53" borderId="32" xfId="0" applyFont="1" applyFill="1" applyBorder="1" applyAlignment="1">
      <alignment horizontal="center" vertical="center"/>
    </xf>
    <xf numFmtId="0" fontId="61" fillId="53" borderId="67" xfId="0" applyFont="1" applyFill="1" applyBorder="1" applyAlignment="1">
      <alignment horizontal="center" vertical="center"/>
    </xf>
    <xf numFmtId="0" fontId="54" fillId="3" borderId="32" xfId="0" applyFont="1" applyFill="1" applyBorder="1" applyAlignment="1">
      <alignment horizontal="center" vertical="center"/>
    </xf>
    <xf numFmtId="0" fontId="54" fillId="3" borderId="67" xfId="0" applyFont="1" applyFill="1" applyBorder="1" applyAlignment="1">
      <alignment horizontal="center" vertical="center"/>
    </xf>
    <xf numFmtId="0" fontId="54" fillId="3" borderId="68" xfId="0" applyFont="1" applyFill="1" applyBorder="1" applyAlignment="1">
      <alignment horizontal="center" vertical="center"/>
    </xf>
    <xf numFmtId="0" fontId="55" fillId="0" borderId="47" xfId="0" applyFont="1" applyBorder="1" applyAlignment="1">
      <alignment horizontal="left"/>
    </xf>
    <xf numFmtId="0" fontId="55" fillId="0" borderId="45" xfId="0" applyFont="1" applyBorder="1" applyAlignment="1">
      <alignment horizontal="left"/>
    </xf>
    <xf numFmtId="0" fontId="61" fillId="53" borderId="76" xfId="0" applyFont="1" applyFill="1" applyBorder="1" applyAlignment="1">
      <alignment horizontal="center" vertical="center"/>
    </xf>
    <xf numFmtId="0" fontId="61" fillId="53" borderId="61" xfId="0" applyFont="1" applyFill="1" applyBorder="1" applyAlignment="1">
      <alignment horizontal="center" vertical="center"/>
    </xf>
    <xf numFmtId="0" fontId="60" fillId="53" borderId="32" xfId="0" applyFont="1" applyFill="1" applyBorder="1" applyAlignment="1">
      <alignment horizontal="center" vertical="center"/>
    </xf>
    <xf numFmtId="0" fontId="60" fillId="53" borderId="67" xfId="0" applyFont="1" applyFill="1" applyBorder="1" applyAlignment="1">
      <alignment horizontal="center" vertical="center"/>
    </xf>
    <xf numFmtId="0" fontId="60" fillId="53" borderId="68" xfId="0" applyFont="1" applyFill="1" applyBorder="1" applyAlignment="1">
      <alignment horizontal="center" vertical="center"/>
    </xf>
    <xf numFmtId="0" fontId="57" fillId="3" borderId="32" xfId="0" applyFont="1" applyFill="1" applyBorder="1" applyAlignment="1">
      <alignment horizontal="left" vertical="center" wrapText="1"/>
    </xf>
    <xf numFmtId="0" fontId="57" fillId="3" borderId="64" xfId="0" applyFont="1" applyFill="1" applyBorder="1" applyAlignment="1">
      <alignment horizontal="left" vertical="center" wrapText="1"/>
    </xf>
    <xf numFmtId="0" fontId="60" fillId="53" borderId="78" xfId="0" applyFont="1" applyFill="1" applyBorder="1" applyAlignment="1">
      <alignment horizontal="center" vertical="center"/>
    </xf>
    <xf numFmtId="0" fontId="60" fillId="53" borderId="77" xfId="0" applyFont="1" applyFill="1" applyBorder="1" applyAlignment="1">
      <alignment horizontal="center" vertical="center"/>
    </xf>
    <xf numFmtId="0" fontId="60" fillId="53" borderId="71" xfId="0" applyFont="1" applyFill="1" applyBorder="1" applyAlignment="1">
      <alignment horizontal="center" vertical="center"/>
    </xf>
    <xf numFmtId="0" fontId="60" fillId="53" borderId="72" xfId="0" applyFont="1" applyFill="1" applyBorder="1" applyAlignment="1">
      <alignment horizontal="center" vertical="center"/>
    </xf>
    <xf numFmtId="0" fontId="57" fillId="3" borderId="75" xfId="0" applyFont="1" applyFill="1" applyBorder="1" applyAlignment="1">
      <alignment horizontal="left" vertical="center" wrapText="1"/>
    </xf>
    <xf numFmtId="0" fontId="57" fillId="3" borderId="57" xfId="0" applyFont="1" applyFill="1" applyBorder="1" applyAlignment="1">
      <alignment horizontal="left" vertical="center" wrapText="1"/>
    </xf>
    <xf numFmtId="0" fontId="56" fillId="0" borderId="65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</cellXfs>
  <cellStyles count="439">
    <cellStyle name="# Assumptions" xfId="1"/>
    <cellStyle name="# Historical" xfId="2"/>
    <cellStyle name="%" xfId="3"/>
    <cellStyle name="% 2" xfId="381"/>
    <cellStyle name="% Assumption" xfId="4"/>
    <cellStyle name="% Historical" xfId="5"/>
    <cellStyle name="%_Amb altri serv. (NEVE)" xfId="6"/>
    <cellStyle name="%_costi ho" xfId="7"/>
    <cellStyle name="%_Foglio1" xfId="8"/>
    <cellStyle name="%_IU" xfId="9"/>
    <cellStyle name="%_iu." xfId="10"/>
    <cellStyle name="%_iu. 2" xfId="382"/>
    <cellStyle name="%_Mensilizzazione Ambiente BDG_10" xfId="11"/>
    <cellStyle name="%_Mensilizzazione Ambiente BDG_10 2" xfId="383"/>
    <cellStyle name="%_neve." xfId="12"/>
    <cellStyle name="%_neve. 2" xfId="384"/>
    <cellStyle name="%_PRIVATI" xfId="13"/>
    <cellStyle name="%_TOT" xfId="14"/>
    <cellStyle name="%_tot." xfId="15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" xfId="376" builtinId="3"/>
    <cellStyle name="Migliaia (0)_1995" xfId="253"/>
    <cellStyle name="Migliaia [0]" xfId="254" builtinId="6"/>
    <cellStyle name="Migliaia [0] 2" xfId="379"/>
    <cellStyle name="Migliaia 2" xfId="380"/>
    <cellStyle name="Milliers [0]_Book" xfId="255"/>
    <cellStyle name="Milliers_Book" xfId="256"/>
    <cellStyle name="Monétaire [0]_Book" xfId="257"/>
    <cellStyle name="Monétaire_Book" xfId="258"/>
    <cellStyle name="Name" xfId="259"/>
    <cellStyle name="Neutral" xfId="260"/>
    <cellStyle name="Neutrale" xfId="261" builtinId="28" customBuiltin="1"/>
    <cellStyle name="Non_definito" xfId="262"/>
    <cellStyle name="Normal - Stile2" xfId="263"/>
    <cellStyle name="Normal - Stile3" xfId="264"/>
    <cellStyle name="Normal - Stile4" xfId="265"/>
    <cellStyle name="Normal - Stile5" xfId="266"/>
    <cellStyle name="Normal - Style1" xfId="267"/>
    <cellStyle name="Normal_Calcolo Beta 31_12_2005" xfId="268"/>
    <cellStyle name="Normale" xfId="0" builtinId="0"/>
    <cellStyle name="Normale 2" xfId="269"/>
    <cellStyle name="Normale 2 2" xfId="421"/>
    <cellStyle name="Nota" xfId="270" builtinId="10" customBuiltin="1"/>
    <cellStyle name="Note" xfId="271"/>
    <cellStyle name="Number" xfId="272"/>
    <cellStyle name="Output" xfId="273" builtinId="21" customBuiltin="1"/>
    <cellStyle name="Percen - Stile6" xfId="274"/>
    <cellStyle name="Percen - Stile7" xfId="275"/>
    <cellStyle name="Percen - Stile8" xfId="276"/>
    <cellStyle name="Percentage" xfId="277"/>
    <cellStyle name="Percentuale" xfId="378" builtinId="5"/>
    <cellStyle name="Ratio" xfId="278"/>
    <cellStyle name="Row Heading" xfId="279"/>
    <cellStyle name="SAPBEXaggData" xfId="280"/>
    <cellStyle name="SAPBEXaggData 2" xfId="422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23"/>
    <cellStyle name="SAPBEXaggItemX" xfId="287"/>
    <cellStyle name="SAPBEXaggItemX 2" xfId="424"/>
    <cellStyle name="SAPBEXbackground" xfId="288"/>
    <cellStyle name="SAPBEXchaText" xfId="289"/>
    <cellStyle name="SAPBEXexcBad7" xfId="290"/>
    <cellStyle name="SAPBEXexcBad7 2" xfId="425"/>
    <cellStyle name="SAPBEXexcBad8" xfId="291"/>
    <cellStyle name="SAPBEXexcBad8 2" xfId="426"/>
    <cellStyle name="SAPBEXexcBad9" xfId="292"/>
    <cellStyle name="SAPBEXexcBad9 2" xfId="427"/>
    <cellStyle name="SAPBEXexcCritical4" xfId="293"/>
    <cellStyle name="SAPBEXexcCritical4 2" xfId="428"/>
    <cellStyle name="SAPBEXexcCritical5" xfId="294"/>
    <cellStyle name="SAPBEXexcCritical5 2" xfId="429"/>
    <cellStyle name="SAPBEXexcCritical6" xfId="295"/>
    <cellStyle name="SAPBEXexcCritical6 2" xfId="430"/>
    <cellStyle name="SAPBEXexcGood1" xfId="296"/>
    <cellStyle name="SAPBEXexcGood1 2" xfId="431"/>
    <cellStyle name="SAPBEXexcGood2" xfId="297"/>
    <cellStyle name="SAPBEXexcGood2 2" xfId="432"/>
    <cellStyle name="SAPBEXexcGood3" xfId="298"/>
    <cellStyle name="SAPBEXexcGood3 2" xfId="433"/>
    <cellStyle name="SAPBEXfilterDrill" xfId="299"/>
    <cellStyle name="SAPBEXfilterItem" xfId="300"/>
    <cellStyle name="SAPBEXfilterItem 2" xfId="434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35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36"/>
    <cellStyle name="SAPBEXresItemX" xfId="325"/>
    <cellStyle name="SAPBEXresItemX 2" xfId="437"/>
    <cellStyle name="SAPBEXstdData" xfId="326"/>
    <cellStyle name="SAPBEXstdData 2" xfId="438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7" builtinId="4"/>
    <cellStyle name="Valuta (0)____Flash Report 05 DICEMBREbozza" xfId="372"/>
    <cellStyle name="VERDANA" xfId="373"/>
    <cellStyle name="Warning Text" xfId="374"/>
    <cellStyle name="WP Header" xfId="3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&amp;A\CLIENTI\Radici\materiale%20ricevuto%20da%20Aussapol\bdg1%20interno%20giu00%20aussapo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1%20Piano%20lavori%20HERA%20AMI%20SI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2003pat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\curva%20di%20spesa%20per%20progetto\aggiornamento%20dopo%20trimestr.%20bg2000\Ultima%20vestione\Piano%20investimenti%20nuovo%20metodo%20CON%20AA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PC\INV\COS2009\Consuntivo\Ricevuti\Ricevuti%20da%20Contabilit&#224;\IIC%20movimentazione%2020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inosan\Finanza%20e%20Controllo\Konzern\Group%20Report\2003\Umsatzauswertungen\saeco%20Umsatzauswertun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BILANCI/bilaGF/bilacons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3%20%20%20Statistiche%20Hera\2006\sorgente%20dati\utenti%20fogn%20dep%20da%20sirignano%20al%2031_12_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sabg_server2\utenti\Amministrazione\Budget\budget%20ufficiali%20anno%202000\simulationAUSS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Temp\C.Documents%20and%20Settings.tavazzap.My%20Documents.Notes\WINDOWS\TEMP\Documenti\Modelli\Comparables\CF\LOROD\PERSONAL\VUOTO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1%20%20%20Ato%20Ambiente\07%20Unbundling\2009\Unbundling%20v5_driver%20costi+ore%20mezzi%20su2\sorgente\unbundling%202009_SPA+SOT_igiene%20ambienta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Utente\Documenti\1_DEPURAZIONE\Informazioni%20imp%20territorio_L\dati%20per%20ISTAT\30lug2008%20ISTAT2007-BO-fogde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rrone/Desktop/TEMP/Bdgcpigd0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d01272\italcementi\Documents%20and%20Settings\e010ccbld\Impostazioni%20locali\Temporary%20Internet%20Files\OLK5\complement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cd01272\italcementi\Documents%20and%20Settings\e010ccbld\Impostazioni%20locali\Temporary%20Internet%20Files\OLK5\Num0_Part1_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/HER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rpoint\sites\AA\USERS\BC\MBA\BANFIE\VALFINO\VALFIN1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3\dati\Documents%20and%20Settings\davide.iorio\Desktop\Report%20Bologna\Aggiornamenti%20Template%20Maggio\SOT_B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rpoint\sites\Controllo%20Di%20Gestione\0_Template%20Consuntivi%202006\2.%20Template%20febbraio%202006\BO%20template%2002_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3\dati\Documents%20and%20Settings\mbaldacci.AMIR.INTRA\Impostazioni%20locali\Temporary%20Internet%20Files\OLK10F\Tabella%20Scaglioni%20Acqua%20IS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3%20%20%20Statistiche%20Hera\2008\utenti\utenti%202008%20definitiv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App2\CONTAN\Hera\00%20%20%20Ato\Rendicontazioni\2006\2006_file%20per%20sot\ricevuti\sot%20IMOLA\_mail%2022_06_07%20investimenti\ATO%205%20documenti%20ufficiali\superati\da%20Hera%2011.11.05\PIANO%20INTERVENTI-11-11-05%20TRASM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mune\Controllo%20Operativo%20Reti\piano%20industriale\PIANI%20EXCEL%20DA%20AGGIORNARE\Piano%20lavori%20ING%20-%20SIN%20%203-11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men.durante/Local%20Settings/Temporary%20Internet%20Files/OLK2/Ammortamenti%20e%20accantonamenti/PREVISIONE%20AMM.TO%20PER%20BAIN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BPLAN%202011-2014\Ambiente\B\HERA%20FLOTTE\VALORE%20CESPITI%20HERA\VALORI%20RESIDUI%20CESPITI%20AL%2001_01_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E%20CIAN\JOB\Telecom-Finsiel\Outsourcing1\Distribfusione\DATA\SAGONE\VALUATON\Sigmatau\HOTEL\AMM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i/GF311298Dperas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linux73\work\Ing-Sistemi\0%20-%20Comune\Piano%20lavori\1%20-%20Controllati\Piano%20lavori%20ING%20-%20PMC%20%2012-11-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Fogacci\Piano\bilgiugno01%20rev%203_FOGACC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za"/>
      <sheetName val="Copertina"/>
      <sheetName val="Foglio dati"/>
      <sheetName val="Grafico dati inseriti"/>
      <sheetName val="Investimenti"/>
      <sheetName val="costi materie prime"/>
      <sheetName val="costi ENERGIA e GAS"/>
      <sheetName val="BUDGET VENDITE"/>
      <sheetName val="Stato patrimoniale"/>
      <sheetName val="Grafico attività"/>
      <sheetName val="Conto economico"/>
      <sheetName val="Grafico conto economico"/>
      <sheetName val="Rendiconto finanziario"/>
      <sheetName val="Macros"/>
      <sheetName val="Proteggi"/>
    </sheetNames>
    <sheetDataSet>
      <sheetData sheetId="0" refreshError="1">
        <row r="7">
          <cell r="H7" t="str">
            <v>Per suggerimenti utili</v>
          </cell>
        </row>
        <row r="8">
          <cell r="H8" t="str">
            <v>spostare il puntatore sui segni di nota.</v>
          </cell>
        </row>
        <row r="10">
          <cell r="D10" t="str">
            <v>Immettere informazioni sull'azienda...</v>
          </cell>
        </row>
        <row r="12">
          <cell r="E12" t="str">
            <v xml:space="preserve">Nome azienda  </v>
          </cell>
          <cell r="F12" t="str">
            <v>AUSSAPOL SPA</v>
          </cell>
          <cell r="G12" t="str">
            <v xml:space="preserve">Numero telefonico  </v>
          </cell>
          <cell r="H12" t="str">
            <v>0431-626611</v>
          </cell>
        </row>
        <row r="13">
          <cell r="E13" t="str">
            <v xml:space="preserve">Indirizzo  </v>
          </cell>
          <cell r="F13" t="str">
            <v>VIA E. FERMI 46</v>
          </cell>
          <cell r="G13" t="str">
            <v xml:space="preserve">Numero fax  </v>
          </cell>
          <cell r="H13" t="str">
            <v>0431-626666</v>
          </cell>
        </row>
        <row r="14">
          <cell r="E14" t="str">
            <v xml:space="preserve">C.A.P.  </v>
          </cell>
          <cell r="F14" t="str">
            <v>33058</v>
          </cell>
          <cell r="G14" t="str">
            <v xml:space="preserve">Cod. fisc.  </v>
          </cell>
          <cell r="H14" t="str">
            <v>01616420301</v>
          </cell>
        </row>
        <row r="15">
          <cell r="E15" t="str">
            <v xml:space="preserve">Città  </v>
          </cell>
          <cell r="F15" t="str">
            <v>S. GIORGIO DI NOGARO</v>
          </cell>
          <cell r="G15" t="str">
            <v xml:space="preserve">P. IVA  </v>
          </cell>
          <cell r="H15" t="str">
            <v>01180380931</v>
          </cell>
        </row>
        <row r="16">
          <cell r="E16" t="str">
            <v xml:space="preserve">Provincia  </v>
          </cell>
          <cell r="F16" t="str">
            <v>UD</v>
          </cell>
        </row>
        <row r="19">
          <cell r="D19" t="str">
            <v>Immettere informazioni predefinite...</v>
          </cell>
        </row>
        <row r="21">
          <cell r="E21" t="b">
            <v>1</v>
          </cell>
          <cell r="F21" t="str">
            <v>Attivare la casella di controllo se la società è una società di capitali.</v>
          </cell>
        </row>
        <row r="24">
          <cell r="D24" t="str">
            <v>Logo e intestazione</v>
          </cell>
        </row>
        <row r="37">
          <cell r="F37">
            <v>39</v>
          </cell>
        </row>
        <row r="39">
          <cell r="F39" t="b">
            <v>0</v>
          </cell>
        </row>
        <row r="41">
          <cell r="F41" t="str">
            <v>Foglio dati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AMI 04-06"/>
      <sheetName val="Campi"/>
    </sheetNames>
    <sheetDataSet>
      <sheetData sheetId="0" refreshError="1"/>
      <sheetData sheetId="1" refreshError="1">
        <row r="2">
          <cell r="J2">
            <v>1</v>
          </cell>
          <cell r="M2" t="str">
            <v>IE</v>
          </cell>
          <cell r="P2" t="str">
            <v>ANZOLA DELLEMILIA</v>
          </cell>
          <cell r="Q2" t="str">
            <v>Fonti - Parametri fuori norma di frequente</v>
          </cell>
        </row>
        <row r="3">
          <cell r="J3">
            <v>2</v>
          </cell>
          <cell r="M3" t="str">
            <v>SE</v>
          </cell>
          <cell r="P3" t="str">
            <v>ARGELATO</v>
          </cell>
          <cell r="Q3" t="str">
            <v>Fonti - Episodi di inquinamento significativi</v>
          </cell>
        </row>
        <row r="4">
          <cell r="J4">
            <v>3</v>
          </cell>
          <cell r="M4" t="str">
            <v>TE</v>
          </cell>
          <cell r="P4" t="str">
            <v>BARICELLA</v>
          </cell>
          <cell r="Q4" t="str">
            <v>Fonti - Servizio interrotto non occasionalmente</v>
          </cell>
        </row>
        <row r="5">
          <cell r="P5" t="str">
            <v>BAZZANO</v>
          </cell>
          <cell r="Q5" t="str">
            <v>Fonti - Mancato rispetto zona di tutela assoluta</v>
          </cell>
        </row>
        <row r="6">
          <cell r="P6" t="str">
            <v>BENTIVOGLIO</v>
          </cell>
          <cell r="Q6" t="str">
            <v>Fonti - Mancanza sistemi di disenfezione (ove necesseri)</v>
          </cell>
        </row>
        <row r="7">
          <cell r="P7" t="str">
            <v>BOLOGNA</v>
          </cell>
          <cell r="Q7" t="str">
            <v>Fonti - Portata insufficiente</v>
          </cell>
        </row>
        <row r="8">
          <cell r="P8" t="str">
            <v>BUDRIO</v>
          </cell>
          <cell r="Q8" t="str">
            <v>Fonti - Scarsa affidabilità dei sistemi di disinfezione</v>
          </cell>
        </row>
        <row r="9">
          <cell r="P9" t="str">
            <v>CALDERARA DI RENO</v>
          </cell>
          <cell r="Q9" t="str">
            <v>Fonti - Insufficiente garanzia per mancanza di fonti alternative</v>
          </cell>
        </row>
        <row r="10">
          <cell r="P10" t="str">
            <v>CAMUGNANO</v>
          </cell>
          <cell r="Q10" t="str">
            <v>Fonti - Mancata osservanza zona di rispetto</v>
          </cell>
        </row>
        <row r="11">
          <cell r="P11" t="str">
            <v>CASALECCHIO DI RENO</v>
          </cell>
          <cell r="Q11" t="str">
            <v>Potabilizzazione - Parametri fuori norma di frequente</v>
          </cell>
        </row>
        <row r="12">
          <cell r="P12" t="str">
            <v>CASTEL DAIANO</v>
          </cell>
          <cell r="Q12" t="str">
            <v>Potabilizzazione - Potenzialità insufficiente (qtà)</v>
          </cell>
        </row>
        <row r="13">
          <cell r="P13" t="str">
            <v>CASTEL DI CASIO</v>
          </cell>
          <cell r="Q13" t="str">
            <v>Serbatoi - Capacità insufficiente</v>
          </cell>
        </row>
        <row r="14">
          <cell r="P14" t="str">
            <v>CASTELLO DARGILE</v>
          </cell>
          <cell r="Q14" t="str">
            <v>Distribuzione - Servizio interrotto non occasionalmente</v>
          </cell>
        </row>
        <row r="15">
          <cell r="P15" t="str">
            <v>CASTELLO DI SERRAVALLE</v>
          </cell>
          <cell r="Q15" t="str">
            <v>Distribuzione - Episodi di inquinamento significativi</v>
          </cell>
        </row>
        <row r="16">
          <cell r="P16" t="str">
            <v>CASTEL MAGGIORE</v>
          </cell>
          <cell r="Q16" t="str">
            <v>Distribuzione - Estensione distribuzione insufficiente</v>
          </cell>
        </row>
        <row r="17">
          <cell r="P17" t="str">
            <v>CASTEL SAN PIETRO TERME</v>
          </cell>
          <cell r="Q17" t="str">
            <v>Distribuzione - Perdite in rete eccessive</v>
          </cell>
        </row>
        <row r="18">
          <cell r="P18" t="str">
            <v>CASTENASO</v>
          </cell>
          <cell r="Q18" t="str">
            <v>Distribuzione - Contabilizzazione insufficiente</v>
          </cell>
        </row>
        <row r="19">
          <cell r="P19" t="str">
            <v>CASTIGLIONE DEI PEPOLI</v>
          </cell>
          <cell r="Q19" t="str">
            <v>Distribuzione - Monitoraggio perdite inadeguato</v>
          </cell>
        </row>
        <row r="20">
          <cell r="P20" t="str">
            <v>CRESPELLANO</v>
          </cell>
          <cell r="Q20" t="str">
            <v>Distribuzione - Contabilizzazione portata poco attendibile</v>
          </cell>
        </row>
        <row r="21">
          <cell r="P21" t="str">
            <v>CREVALCORE</v>
          </cell>
          <cell r="Q21" t="str">
            <v>Fognatura - Estensione insufficiente</v>
          </cell>
        </row>
        <row r="22">
          <cell r="P22" t="str">
            <v>FIRENZUOLA</v>
          </cell>
          <cell r="Q22" t="str">
            <v>Fognatura - Mancanza di depurazione terminale</v>
          </cell>
        </row>
        <row r="23">
          <cell r="P23" t="str">
            <v>GAGGIO MONTANO</v>
          </cell>
          <cell r="Q23" t="str">
            <v>Fognatura - Perdite di rete eccessive</v>
          </cell>
        </row>
        <row r="24">
          <cell r="P24" t="str">
            <v>GALLIERA</v>
          </cell>
          <cell r="Q24" t="str">
            <v>Fognatura - Fenomeni di allagamento</v>
          </cell>
        </row>
        <row r="25">
          <cell r="P25" t="str">
            <v>GRANAGLIONE</v>
          </cell>
          <cell r="Q25" t="str">
            <v>Depurazione - Parametri fuori norma di frequente</v>
          </cell>
        </row>
        <row r="26">
          <cell r="P26" t="str">
            <v>GRANAROLO DELLEMILIA</v>
          </cell>
          <cell r="Q26" t="str">
            <v>Depurazione - Potenzialità insufficiente (qtà)</v>
          </cell>
        </row>
        <row r="27">
          <cell r="P27" t="str">
            <v>GRIZZANA MORANDI</v>
          </cell>
          <cell r="Q27" t="str">
            <v>Tutto - Stato di conservazione precaria</v>
          </cell>
        </row>
        <row r="28">
          <cell r="P28" t="str">
            <v>LIZZANO IN BELVEDERE</v>
          </cell>
          <cell r="Q28" t="str">
            <v>Tutto - Telecontrolli inesistenti</v>
          </cell>
        </row>
        <row r="29">
          <cell r="P29" t="str">
            <v>LOIANO</v>
          </cell>
          <cell r="Q29" t="str">
            <v>Tutto - Conoscenza del sistema approssimativa</v>
          </cell>
        </row>
        <row r="30">
          <cell r="P30" t="str">
            <v>MALALBERGO</v>
          </cell>
          <cell r="Q30" t="str">
            <v>Tutto - Livello di obsolescenza elevato</v>
          </cell>
        </row>
        <row r="31">
          <cell r="P31" t="str">
            <v>MARZABOTTO</v>
          </cell>
          <cell r="Q31" t="str">
            <v>Tutto - Sicurezza dei lavoratori inadeguata</v>
          </cell>
        </row>
        <row r="32">
          <cell r="P32" t="str">
            <v>MINERBIO</v>
          </cell>
          <cell r="Q32" t="str">
            <v>Tutto - Inadempianze di carattere amministrativo</v>
          </cell>
        </row>
        <row r="33">
          <cell r="P33" t="str">
            <v>MOLINELLA</v>
          </cell>
        </row>
        <row r="34">
          <cell r="P34" t="str">
            <v>MONGHIDORO</v>
          </cell>
        </row>
        <row r="35">
          <cell r="P35" t="str">
            <v>MONTERENZIO</v>
          </cell>
        </row>
        <row r="36">
          <cell r="P36" t="str">
            <v>MONTE SAN PIETRO</v>
          </cell>
        </row>
        <row r="37">
          <cell r="P37" t="str">
            <v>MONTEVEGLIO</v>
          </cell>
        </row>
        <row r="38">
          <cell r="P38" t="str">
            <v>MONZUNO</v>
          </cell>
        </row>
        <row r="39">
          <cell r="P39" t="str">
            <v>OZZANO DELLEMILIA</v>
          </cell>
        </row>
        <row r="40">
          <cell r="P40" t="str">
            <v>PIANORO</v>
          </cell>
        </row>
        <row r="41">
          <cell r="P41" t="str">
            <v>PIEVE DI CENTO</v>
          </cell>
        </row>
        <row r="42">
          <cell r="P42" t="str">
            <v>PORRETTA TERME</v>
          </cell>
        </row>
        <row r="43">
          <cell r="P43" t="str">
            <v>SALA BOLOGNESE</v>
          </cell>
        </row>
        <row r="44">
          <cell r="P44" t="str">
            <v>SAN BENEDETTO VAL DI SAMBRO</v>
          </cell>
        </row>
        <row r="45">
          <cell r="P45" t="str">
            <v>SAN GIORGIO DI PIANO</v>
          </cell>
        </row>
        <row r="46">
          <cell r="P46" t="str">
            <v>SAN GIOVANNI IN PERSICETO</v>
          </cell>
        </row>
        <row r="47">
          <cell r="P47" t="str">
            <v>SAN LAZZARO DI SAVENA</v>
          </cell>
        </row>
        <row r="48">
          <cell r="P48" t="str">
            <v>SAN PIETRO IN CASALE</v>
          </cell>
        </row>
        <row r="49">
          <cell r="P49" t="str">
            <v>SASSO MARCONI</v>
          </cell>
        </row>
        <row r="50">
          <cell r="P50" t="str">
            <v>SAVIGNO</v>
          </cell>
        </row>
        <row r="51">
          <cell r="P51" t="str">
            <v>VERGATO</v>
          </cell>
        </row>
        <row r="52">
          <cell r="P52" t="str">
            <v>ZOLA PREDOSA</v>
          </cell>
        </row>
        <row r="53">
          <cell r="P53" t="str">
            <v>-Tutto il territorio-</v>
          </cell>
        </row>
        <row r="54">
          <cell r="P54" t="str">
            <v>Imola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SRES (2)"/>
      <sheetName val="BUDGET 2000 PER RES"/>
      <sheetName val="IN COSTR AL 99"/>
      <sheetName val="Foglio1"/>
      <sheetName val="Foglio2"/>
      <sheetName val="Foglio3"/>
      <sheetName val="PIANOINV"/>
      <sheetName val="AA509"/>
      <sheetName val="CalcAmmEcoTec"/>
      <sheetName val="CalcAmmMaxFisc"/>
      <sheetName val="CalcAmmAnticipato"/>
      <sheetName val="SLSRES"/>
      <sheetName val="RAGRSLS"/>
      <sheetName val="SLSDES"/>
      <sheetName val="SLSDESTINATO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008">
          <cell r="C1008" t="str">
            <v>D1</v>
          </cell>
          <cell r="D1008" t="str">
            <v>3</v>
          </cell>
          <cell r="E1008" t="str">
            <v>ZLGI057</v>
          </cell>
          <cell r="F1008" t="str">
            <v>ZLGI057</v>
          </cell>
          <cell r="G1008" t="str">
            <v>ZLGI057</v>
          </cell>
          <cell r="H1008" t="str">
            <v>ADEGUAMENTO IMPIANTI DI TELERISCALDAMENTO</v>
          </cell>
          <cell r="I1008" t="str">
            <v>988</v>
          </cell>
          <cell r="J1008" t="str">
            <v>11</v>
          </cell>
          <cell r="K1008" t="str">
            <v>****</v>
          </cell>
          <cell r="L1008" t="str">
            <v>****</v>
          </cell>
          <cell r="M1008" t="str">
            <v>84</v>
          </cell>
          <cell r="N1008" t="str">
            <v>****</v>
          </cell>
          <cell r="O1008" t="str">
            <v>*</v>
          </cell>
          <cell r="P1008" t="str">
            <v>*</v>
          </cell>
          <cell r="Q1008" t="str">
            <v>****</v>
          </cell>
          <cell r="R1008" t="str">
            <v>**</v>
          </cell>
          <cell r="S1008" t="str">
            <v>****</v>
          </cell>
          <cell r="T1008">
            <v>3</v>
          </cell>
          <cell r="U1008">
            <v>3</v>
          </cell>
          <cell r="V1008">
            <v>3</v>
          </cell>
          <cell r="W1008">
            <v>2000</v>
          </cell>
          <cell r="X1008">
            <v>0</v>
          </cell>
          <cell r="Y1008">
            <v>0</v>
          </cell>
          <cell r="Z1008">
            <v>0</v>
          </cell>
          <cell r="AA1008">
            <v>30</v>
          </cell>
          <cell r="AB1008">
            <v>30</v>
          </cell>
          <cell r="AC1008">
            <v>30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30</v>
          </cell>
          <cell r="AJ1008">
            <v>30</v>
          </cell>
          <cell r="AK1008" t="str">
            <v/>
          </cell>
          <cell r="AL1008">
            <v>2000</v>
          </cell>
          <cell r="AM1008">
            <v>2000</v>
          </cell>
          <cell r="AN1008" t="str">
            <v>ta8498811</v>
          </cell>
          <cell r="AO1008" t="str">
            <v/>
          </cell>
          <cell r="AP1008" t="str">
            <v/>
          </cell>
          <cell r="AQ1008" t="str">
            <v/>
          </cell>
          <cell r="AR1008">
            <v>1.1812499999999999</v>
          </cell>
          <cell r="AS1008">
            <v>1.9875</v>
          </cell>
          <cell r="AT1008">
            <v>1.9875</v>
          </cell>
          <cell r="AU1008">
            <v>2.3624999999999998</v>
          </cell>
          <cell r="AV1008">
            <v>3.9750000000000001</v>
          </cell>
          <cell r="AW1008">
            <v>3.9750000000000001</v>
          </cell>
          <cell r="AX1008">
            <v>2.3624999999999998</v>
          </cell>
          <cell r="AY1008">
            <v>3.9750000000000001</v>
          </cell>
          <cell r="AZ1008">
            <v>3.9750000000000001</v>
          </cell>
          <cell r="BA1008">
            <v>2.3624999999999998</v>
          </cell>
          <cell r="BB1008">
            <v>3.9750000000000001</v>
          </cell>
          <cell r="BC1008">
            <v>0</v>
          </cell>
          <cell r="BD1008">
            <v>2.3624999999999998</v>
          </cell>
          <cell r="BE1008">
            <v>3.9750000000000001</v>
          </cell>
          <cell r="BF1008">
            <v>0</v>
          </cell>
          <cell r="BG1008">
            <v>2.3624999999999998</v>
          </cell>
          <cell r="BH1008">
            <v>2.1749999999999936</v>
          </cell>
          <cell r="BI1008">
            <v>0</v>
          </cell>
        </row>
        <row r="1009">
          <cell r="C1009" t="str">
            <v>D1</v>
          </cell>
          <cell r="D1009" t="str">
            <v>3</v>
          </cell>
          <cell r="E1009" t="str">
            <v>ZLGI057</v>
          </cell>
          <cell r="F1009" t="str">
            <v>ZLGI057</v>
          </cell>
          <cell r="G1009" t="str">
            <v>ZLGI057</v>
          </cell>
          <cell r="H1009" t="str">
            <v>ADEGUAMENTO IMPIANTI DI TELERISCALDAMENTO</v>
          </cell>
          <cell r="I1009" t="str">
            <v>988</v>
          </cell>
          <cell r="J1009" t="str">
            <v>11</v>
          </cell>
          <cell r="K1009" t="str">
            <v>****</v>
          </cell>
          <cell r="L1009" t="str">
            <v>****</v>
          </cell>
          <cell r="M1009" t="str">
            <v>84</v>
          </cell>
          <cell r="N1009" t="str">
            <v>****</v>
          </cell>
          <cell r="O1009" t="str">
            <v>*</v>
          </cell>
          <cell r="P1009" t="str">
            <v>*</v>
          </cell>
          <cell r="Q1009" t="str">
            <v>****</v>
          </cell>
          <cell r="R1009" t="str">
            <v>**</v>
          </cell>
          <cell r="S1009" t="str">
            <v>****</v>
          </cell>
          <cell r="T1009">
            <v>3</v>
          </cell>
          <cell r="U1009">
            <v>3</v>
          </cell>
          <cell r="V1009">
            <v>4</v>
          </cell>
          <cell r="W1009">
            <v>2000</v>
          </cell>
          <cell r="X1009">
            <v>0</v>
          </cell>
          <cell r="Y1009">
            <v>0</v>
          </cell>
          <cell r="Z1009">
            <v>0</v>
          </cell>
          <cell r="AA1009">
            <v>40</v>
          </cell>
          <cell r="AB1009">
            <v>40</v>
          </cell>
          <cell r="AC1009">
            <v>40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40</v>
          </cell>
          <cell r="AJ1009">
            <v>40</v>
          </cell>
          <cell r="AK1009" t="str">
            <v/>
          </cell>
          <cell r="AL1009">
            <v>2000</v>
          </cell>
          <cell r="AM1009">
            <v>2000</v>
          </cell>
          <cell r="AN1009" t="str">
            <v>ta8498811</v>
          </cell>
          <cell r="AO1009" t="str">
            <v/>
          </cell>
          <cell r="AP1009" t="str">
            <v/>
          </cell>
          <cell r="AQ1009" t="str">
            <v/>
          </cell>
          <cell r="AR1009">
            <v>1.575</v>
          </cell>
          <cell r="AS1009">
            <v>2.6500000000000004</v>
          </cell>
          <cell r="AT1009">
            <v>2.6500000000000004</v>
          </cell>
          <cell r="AU1009">
            <v>3.15</v>
          </cell>
          <cell r="AV1009">
            <v>5.3000000000000007</v>
          </cell>
          <cell r="AW1009">
            <v>5.3000000000000007</v>
          </cell>
          <cell r="AX1009">
            <v>3.15</v>
          </cell>
          <cell r="AY1009">
            <v>5.3000000000000007</v>
          </cell>
          <cell r="AZ1009">
            <v>5.3000000000000007</v>
          </cell>
          <cell r="BA1009">
            <v>3.15</v>
          </cell>
          <cell r="BB1009">
            <v>5.3000000000000007</v>
          </cell>
          <cell r="BC1009">
            <v>0</v>
          </cell>
          <cell r="BD1009">
            <v>3.15</v>
          </cell>
          <cell r="BE1009">
            <v>5.3000000000000007</v>
          </cell>
          <cell r="BF1009">
            <v>0</v>
          </cell>
          <cell r="BG1009">
            <v>3.15</v>
          </cell>
          <cell r="BH1009">
            <v>2.8999999999999915</v>
          </cell>
          <cell r="BI1009">
            <v>0</v>
          </cell>
        </row>
        <row r="1018">
          <cell r="C1018" t="str">
            <v>D1</v>
          </cell>
          <cell r="D1018" t="str">
            <v>3</v>
          </cell>
          <cell r="E1018" t="str">
            <v>ZLMI028</v>
          </cell>
          <cell r="F1018" t="str">
            <v>ZLMI028</v>
          </cell>
          <cell r="G1018" t="str">
            <v>ZLMI028</v>
          </cell>
          <cell r="H1018" t="str">
            <v>REALIZZAZIONE TUBAZIONE PER SVUOTAMENTO VASCA BAGNORE 25</v>
          </cell>
          <cell r="I1018" t="str">
            <v>988</v>
          </cell>
          <cell r="J1018" t="str">
            <v>11</v>
          </cell>
          <cell r="K1018" t="str">
            <v>****</v>
          </cell>
          <cell r="L1018" t="str">
            <v>****</v>
          </cell>
          <cell r="M1018" t="str">
            <v>13</v>
          </cell>
          <cell r="N1018" t="str">
            <v>****</v>
          </cell>
          <cell r="O1018" t="str">
            <v>*</v>
          </cell>
          <cell r="P1018" t="str">
            <v>*</v>
          </cell>
          <cell r="Q1018" t="str">
            <v>****</v>
          </cell>
          <cell r="R1018" t="str">
            <v>**</v>
          </cell>
          <cell r="S1018" t="str">
            <v>****</v>
          </cell>
          <cell r="T1018">
            <v>1</v>
          </cell>
          <cell r="U1018">
            <v>1</v>
          </cell>
          <cell r="V1018">
            <v>4</v>
          </cell>
          <cell r="W1018">
            <v>2000</v>
          </cell>
          <cell r="X1018">
            <v>0</v>
          </cell>
          <cell r="Y1018">
            <v>0</v>
          </cell>
          <cell r="Z1018">
            <v>40</v>
          </cell>
          <cell r="AA1018">
            <v>120</v>
          </cell>
          <cell r="AB1018">
            <v>40</v>
          </cell>
          <cell r="AC1018">
            <v>200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200</v>
          </cell>
          <cell r="AJ1018">
            <v>200</v>
          </cell>
          <cell r="AK1018" t="str">
            <v/>
          </cell>
          <cell r="AL1018">
            <v>2000</v>
          </cell>
          <cell r="AM1018">
            <v>2000</v>
          </cell>
          <cell r="AN1018" t="str">
            <v>ta1398811</v>
          </cell>
          <cell r="AO1018" t="str">
            <v/>
          </cell>
          <cell r="AP1018" t="str">
            <v/>
          </cell>
          <cell r="AQ1018" t="str">
            <v/>
          </cell>
          <cell r="AR1018">
            <v>5</v>
          </cell>
          <cell r="AS1018">
            <v>9</v>
          </cell>
          <cell r="AT1018">
            <v>9</v>
          </cell>
          <cell r="AU1018">
            <v>10</v>
          </cell>
          <cell r="AV1018">
            <v>18</v>
          </cell>
          <cell r="AW1018">
            <v>18</v>
          </cell>
          <cell r="AX1018">
            <v>10</v>
          </cell>
          <cell r="AY1018">
            <v>18</v>
          </cell>
          <cell r="AZ1018">
            <v>18</v>
          </cell>
          <cell r="BA1018">
            <v>10</v>
          </cell>
          <cell r="BB1018">
            <v>18</v>
          </cell>
          <cell r="BC1018">
            <v>0</v>
          </cell>
          <cell r="BD1018">
            <v>10</v>
          </cell>
          <cell r="BE1018">
            <v>18</v>
          </cell>
          <cell r="BF1018">
            <v>0</v>
          </cell>
          <cell r="BG1018">
            <v>10</v>
          </cell>
          <cell r="BH1018">
            <v>18</v>
          </cell>
          <cell r="BI1018">
            <v>0</v>
          </cell>
        </row>
        <row r="1019">
          <cell r="G1019" t="str">
            <v>IPRO101</v>
          </cell>
          <cell r="H1019" t="str">
            <v>IMPIANTO DI SERRE</v>
          </cell>
          <cell r="W1019">
            <v>492143.891</v>
          </cell>
          <cell r="X1019">
            <v>2541</v>
          </cell>
          <cell r="Y1019">
            <v>66652.744329670328</v>
          </cell>
          <cell r="Z1019">
            <v>69374.151441677575</v>
          </cell>
          <cell r="AA1019">
            <v>98703.926228652083</v>
          </cell>
          <cell r="AB1019">
            <v>281001</v>
          </cell>
          <cell r="AC1019">
            <v>323060</v>
          </cell>
          <cell r="AD1019">
            <v>161616</v>
          </cell>
          <cell r="AE1019">
            <v>211429</v>
          </cell>
          <cell r="AF1019">
            <v>177162</v>
          </cell>
          <cell r="AG1019">
            <v>14165</v>
          </cell>
          <cell r="AH1019">
            <v>-1500</v>
          </cell>
          <cell r="AI1019">
            <v>1659076.8909999996</v>
          </cell>
          <cell r="AJ1019">
            <v>0</v>
          </cell>
          <cell r="AN1019">
            <v>5007.7420799999973</v>
          </cell>
          <cell r="AO1019">
            <v>7875.7814899999976</v>
          </cell>
          <cell r="AP1019">
            <v>7875.7814899999976</v>
          </cell>
          <cell r="AQ1019">
            <v>22323.084585000004</v>
          </cell>
          <cell r="AR1019">
            <v>35372.95362</v>
          </cell>
          <cell r="AS1019">
            <v>35372.95362</v>
          </cell>
          <cell r="AT1019">
            <v>48743.853389999967</v>
          </cell>
          <cell r="AU1019">
            <v>77220.139680000022</v>
          </cell>
          <cell r="AV1019">
            <v>77220.139680000022</v>
          </cell>
          <cell r="AW1019">
            <v>70575.976220000026</v>
          </cell>
          <cell r="AX1019">
            <v>112029.79608000007</v>
          </cell>
          <cell r="AY1019">
            <v>98879.394679999983</v>
          </cell>
          <cell r="AZ1019">
            <v>77449.975030000045</v>
          </cell>
          <cell r="BA1019">
            <v>115238.96634000007</v>
          </cell>
          <cell r="BB1019">
            <v>72021.069910000006</v>
          </cell>
          <cell r="BC1019">
            <v>75850.702230000054</v>
          </cell>
          <cell r="BD1019">
            <v>110997.9525</v>
          </cell>
          <cell r="BE1019">
            <v>47467.865480000008</v>
          </cell>
          <cell r="BF1019">
            <v>73508.25109000002</v>
          </cell>
          <cell r="BG1019">
            <v>115579.29586000004</v>
          </cell>
          <cell r="BH1019">
            <v>44570.939019999991</v>
          </cell>
        </row>
        <row r="1020">
          <cell r="X1020">
            <v>481222.69099999993</v>
          </cell>
          <cell r="Y1020">
            <v>46270.177999999993</v>
          </cell>
          <cell r="Z1020">
            <v>66652.744329670328</v>
          </cell>
          <cell r="AA1020">
            <v>69374.151441677575</v>
          </cell>
          <cell r="AB1020">
            <v>98703.926228652083</v>
          </cell>
          <cell r="AC1020">
            <v>281001</v>
          </cell>
          <cell r="AD1020">
            <v>323060</v>
          </cell>
          <cell r="AE1020">
            <v>161616</v>
          </cell>
          <cell r="AF1020">
            <v>211429</v>
          </cell>
          <cell r="AG1020">
            <v>177162</v>
          </cell>
          <cell r="AH1020">
            <v>14165</v>
          </cell>
          <cell r="AI1020">
            <v>-1500</v>
          </cell>
          <cell r="AJ1020">
            <v>1645614.6909999996</v>
          </cell>
          <cell r="AK1020">
            <v>0</v>
          </cell>
          <cell r="AO1020">
            <v>4797.4910799999971</v>
          </cell>
          <cell r="AP1020">
            <v>7531.1806899999974</v>
          </cell>
          <cell r="AQ1020">
            <v>7531.1806899999974</v>
          </cell>
          <cell r="AR1020">
            <v>21467.591284999999</v>
          </cell>
          <cell r="AS1020">
            <v>33895.200120000009</v>
          </cell>
          <cell r="AT1020">
            <v>33895.200120000009</v>
          </cell>
          <cell r="AU1020">
            <v>47396.71118999998</v>
          </cell>
          <cell r="AV1020">
            <v>74974.30478000002</v>
          </cell>
          <cell r="AW1020">
            <v>74974.30478000002</v>
          </cell>
          <cell r="AX1020">
            <v>69282.756520000039</v>
          </cell>
          <cell r="AY1020">
            <v>110420.26118000007</v>
          </cell>
          <cell r="AZ1020">
            <v>97733.577380000002</v>
          </cell>
          <cell r="BA1020">
            <v>76889.680330000047</v>
          </cell>
          <cell r="BB1020">
            <v>114511.43144000009</v>
          </cell>
          <cell r="BC1020">
            <v>71857.594910000014</v>
          </cell>
          <cell r="BD1020">
            <v>75572.15253000005</v>
          </cell>
          <cell r="BE1020">
            <v>110608.41260000001</v>
          </cell>
          <cell r="BF1020">
            <v>47469.245480000005</v>
          </cell>
          <cell r="BG1020">
            <v>73342.201390000017</v>
          </cell>
          <cell r="BH1020">
            <v>115334.90596000008</v>
          </cell>
          <cell r="BI1020">
            <v>44608.439020000005</v>
          </cell>
        </row>
        <row r="1022">
          <cell r="AN1022">
            <v>38</v>
          </cell>
          <cell r="AO1022">
            <v>39</v>
          </cell>
          <cell r="AP1022">
            <v>40</v>
          </cell>
          <cell r="AQ1022">
            <v>41</v>
          </cell>
          <cell r="AR1022">
            <v>42</v>
          </cell>
          <cell r="AS1022">
            <v>43</v>
          </cell>
          <cell r="AT1022">
            <v>44</v>
          </cell>
          <cell r="AU1022">
            <v>45</v>
          </cell>
          <cell r="AV1022">
            <v>46</v>
          </cell>
          <cell r="AW1022">
            <v>47</v>
          </cell>
          <cell r="AX1022">
            <v>48</v>
          </cell>
          <cell r="AY1022">
            <v>49</v>
          </cell>
          <cell r="AZ1022">
            <v>50</v>
          </cell>
          <cell r="BA1022">
            <v>51</v>
          </cell>
          <cell r="BB1022">
            <v>52</v>
          </cell>
          <cell r="BC1022">
            <v>53</v>
          </cell>
          <cell r="BD1022">
            <v>54</v>
          </cell>
          <cell r="BE1022">
            <v>55</v>
          </cell>
          <cell r="BF1022">
            <v>56</v>
          </cell>
          <cell r="BG1022">
            <v>57</v>
          </cell>
          <cell r="BH1022">
            <v>58</v>
          </cell>
        </row>
        <row r="1023">
          <cell r="AO1023">
            <v>41</v>
          </cell>
          <cell r="AP1023">
            <v>42</v>
          </cell>
          <cell r="AQ1023">
            <v>43</v>
          </cell>
          <cell r="AR1023">
            <v>44</v>
          </cell>
          <cell r="AS1023">
            <v>45</v>
          </cell>
          <cell r="AT1023">
            <v>46</v>
          </cell>
          <cell r="AU1023">
            <v>47</v>
          </cell>
          <cell r="AV1023">
            <v>48</v>
          </cell>
          <cell r="AW1023">
            <v>49</v>
          </cell>
          <cell r="AX1023">
            <v>50</v>
          </cell>
          <cell r="AY1023">
            <v>51</v>
          </cell>
          <cell r="AZ1023">
            <v>52</v>
          </cell>
          <cell r="BA1023">
            <v>53</v>
          </cell>
          <cell r="BB1023">
            <v>54</v>
          </cell>
          <cell r="BC1023">
            <v>55</v>
          </cell>
          <cell r="BD1023">
            <v>56</v>
          </cell>
          <cell r="BE1023">
            <v>57</v>
          </cell>
          <cell r="BF1023">
            <v>58</v>
          </cell>
          <cell r="BG1023">
            <v>59</v>
          </cell>
          <cell r="BH1023">
            <v>60</v>
          </cell>
          <cell r="BI1023">
            <v>61</v>
          </cell>
        </row>
        <row r="1025">
          <cell r="C1025" t="str">
            <v>CAT</v>
          </cell>
          <cell r="D1025" t="str">
            <v>SLSPADR</v>
          </cell>
          <cell r="E1025" t="str">
            <v>DESCRIZIONESLSPADRE</v>
          </cell>
          <cell r="F1025" t="str">
            <v>SLS</v>
          </cell>
          <cell r="G1025" t="str">
            <v>DESCRIZIONE</v>
          </cell>
          <cell r="H1025" t="str">
            <v>ATT</v>
          </cell>
          <cell r="I1025" t="str">
            <v>AN</v>
          </cell>
          <cell r="J1025" t="str">
            <v>CDR</v>
          </cell>
          <cell r="K1025" t="str">
            <v>TRIS</v>
          </cell>
          <cell r="L1025" t="str">
            <v>IM</v>
          </cell>
          <cell r="M1025" t="str">
            <v>ID_I</v>
          </cell>
          <cell r="N1025" t="str">
            <v>S</v>
          </cell>
          <cell r="O1025" t="str">
            <v>P</v>
          </cell>
          <cell r="P1025" t="str">
            <v>DCOS</v>
          </cell>
          <cell r="Q1025" t="str">
            <v>PR</v>
          </cell>
          <cell r="R1025" t="str">
            <v>ODL</v>
          </cell>
          <cell r="S1025" t="str">
            <v>ST1</v>
          </cell>
          <cell r="T1025" t="str">
            <v>ST2</v>
          </cell>
          <cell r="U1025" t="str">
            <v>TRIMESTRI</v>
          </cell>
          <cell r="V1025" t="str">
            <v>DATA_ES</v>
          </cell>
          <cell r="W1025" t="str">
            <v>IMP IN COSTR AL 9/99</v>
          </cell>
          <cell r="X1025" t="str">
            <v>GENMAR2000</v>
          </cell>
          <cell r="Y1025" t="str">
            <v>APRGIU2000</v>
          </cell>
          <cell r="Z1025" t="str">
            <v>LUGSET2000</v>
          </cell>
          <cell r="AA1025" t="str">
            <v>OTTDIC2000</v>
          </cell>
          <cell r="AB1025" t="str">
            <v>TOT2000</v>
          </cell>
          <cell r="AC1025" t="str">
            <v>ANNO_2001</v>
          </cell>
          <cell r="AD1025" t="str">
            <v>ANNO_2002</v>
          </cell>
          <cell r="AE1025" t="str">
            <v>ANNO_2003</v>
          </cell>
          <cell r="AF1025" t="str">
            <v>ANNO_2004</v>
          </cell>
          <cell r="AG1025" t="str">
            <v>ANNO_2005</v>
          </cell>
          <cell r="AH1025" t="str">
            <v>ANNO_2006</v>
          </cell>
          <cell r="AI1025" t="str">
            <v>TOTALE</v>
          </cell>
          <cell r="AJ1025" t="str">
            <v>VERIFICA</v>
          </cell>
          <cell r="AK1025" t="str">
            <v>AnnoUltimoCosto</v>
          </cell>
          <cell r="AL1025" t="str">
            <v>Anno_ammortamento</v>
          </cell>
          <cell r="AM1025" t="str">
            <v>Tipo_ammortamento</v>
          </cell>
          <cell r="AN1025">
            <v>1999</v>
          </cell>
          <cell r="AO1025">
            <v>1999</v>
          </cell>
          <cell r="AP1025">
            <v>1999</v>
          </cell>
          <cell r="AQ1025">
            <v>2000</v>
          </cell>
          <cell r="AR1025">
            <v>2000</v>
          </cell>
          <cell r="AS1025">
            <v>2000</v>
          </cell>
          <cell r="AT1025">
            <v>2001</v>
          </cell>
          <cell r="AU1025">
            <v>2001</v>
          </cell>
          <cell r="AV1025">
            <v>2001</v>
          </cell>
          <cell r="AW1025">
            <v>2002</v>
          </cell>
          <cell r="AX1025">
            <v>2002</v>
          </cell>
          <cell r="AY1025">
            <v>2002</v>
          </cell>
          <cell r="AZ1025">
            <v>2003</v>
          </cell>
          <cell r="BA1025">
            <v>2003</v>
          </cell>
          <cell r="BB1025">
            <v>2003</v>
          </cell>
          <cell r="BC1025">
            <v>2004</v>
          </cell>
          <cell r="BD1025">
            <v>2004</v>
          </cell>
          <cell r="BE1025">
            <v>2004</v>
          </cell>
          <cell r="BF1025">
            <v>2005</v>
          </cell>
          <cell r="BG1025">
            <v>2005</v>
          </cell>
          <cell r="BH1025">
            <v>2005</v>
          </cell>
        </row>
        <row r="1026">
          <cell r="C1026" t="str">
            <v>NEWCAT</v>
          </cell>
          <cell r="D1026" t="str">
            <v>CAT</v>
          </cell>
          <cell r="E1026" t="str">
            <v>SLSPADR</v>
          </cell>
          <cell r="F1026" t="str">
            <v>DESCRIZIONESLSPADRE</v>
          </cell>
          <cell r="G1026" t="str">
            <v>SLS</v>
          </cell>
          <cell r="H1026" t="str">
            <v>DESCRIZIONE</v>
          </cell>
          <cell r="I1026" t="str">
            <v>ATT</v>
          </cell>
          <cell r="J1026" t="str">
            <v>AN</v>
          </cell>
          <cell r="K1026" t="str">
            <v>CDR</v>
          </cell>
          <cell r="L1026" t="str">
            <v>TRIS</v>
          </cell>
          <cell r="M1026" t="str">
            <v>IM</v>
          </cell>
          <cell r="N1026" t="str">
            <v>ID_I</v>
          </cell>
          <cell r="O1026" t="str">
            <v>S</v>
          </cell>
          <cell r="P1026" t="str">
            <v>P</v>
          </cell>
          <cell r="Q1026" t="str">
            <v>DCOS</v>
          </cell>
          <cell r="R1026" t="str">
            <v>PR</v>
          </cell>
          <cell r="S1026" t="str">
            <v>ODL</v>
          </cell>
          <cell r="T1026" t="str">
            <v>ST1</v>
          </cell>
          <cell r="U1026" t="str">
            <v>ST2</v>
          </cell>
          <cell r="V1026" t="str">
            <v>TRIMESTRI</v>
          </cell>
          <cell r="W1026" t="str">
            <v>DATA_ES</v>
          </cell>
          <cell r="X1026" t="str">
            <v>IMP IN COSTR AL 9/99</v>
          </cell>
          <cell r="Y1026" t="str">
            <v>GENMAR2000</v>
          </cell>
          <cell r="Z1026" t="str">
            <v>APRGIU2000</v>
          </cell>
          <cell r="AA1026" t="str">
            <v>LUGSET2000</v>
          </cell>
          <cell r="AB1026" t="str">
            <v>OTTDIC2000</v>
          </cell>
          <cell r="AC1026" t="str">
            <v>TOT2000</v>
          </cell>
          <cell r="AD1026" t="str">
            <v>ANNO_2001</v>
          </cell>
          <cell r="AE1026" t="str">
            <v>ANNO_2002</v>
          </cell>
          <cell r="AF1026" t="str">
            <v>ANNO_2003</v>
          </cell>
          <cell r="AG1026" t="str">
            <v>ANNO_2004</v>
          </cell>
          <cell r="AH1026" t="str">
            <v>ANNO_2005</v>
          </cell>
          <cell r="AI1026" t="str">
            <v>ANNO_2006</v>
          </cell>
          <cell r="AJ1026" t="str">
            <v>TOTALE</v>
          </cell>
          <cell r="AK1026" t="str">
            <v>VERIFICA</v>
          </cell>
          <cell r="AL1026" t="str">
            <v>AnnoUltimoCosto</v>
          </cell>
          <cell r="AM1026" t="str">
            <v>Anno_ammortamento</v>
          </cell>
          <cell r="AN1026" t="str">
            <v>Tipo_ammortamento</v>
          </cell>
          <cell r="AO1026">
            <v>1999</v>
          </cell>
          <cell r="AP1026">
            <v>1999</v>
          </cell>
          <cell r="AQ1026">
            <v>1999</v>
          </cell>
          <cell r="AR1026">
            <v>2000</v>
          </cell>
          <cell r="AS1026">
            <v>2000</v>
          </cell>
          <cell r="AT1026">
            <v>2000</v>
          </cell>
          <cell r="AU1026">
            <v>2001</v>
          </cell>
          <cell r="AV1026">
            <v>2001</v>
          </cell>
          <cell r="AW1026">
            <v>2001</v>
          </cell>
          <cell r="AX1026">
            <v>2002</v>
          </cell>
          <cell r="AY1026">
            <v>2002</v>
          </cell>
          <cell r="AZ1026">
            <v>2002</v>
          </cell>
          <cell r="BA1026">
            <v>2003</v>
          </cell>
          <cell r="BB1026">
            <v>2003</v>
          </cell>
          <cell r="BC1026">
            <v>2003</v>
          </cell>
          <cell r="BD1026">
            <v>2004</v>
          </cell>
          <cell r="BE1026">
            <v>2004</v>
          </cell>
          <cell r="BF1026">
            <v>2004</v>
          </cell>
          <cell r="BG1026">
            <v>2005</v>
          </cell>
          <cell r="BH1026">
            <v>2005</v>
          </cell>
          <cell r="BI1026">
            <v>2005</v>
          </cell>
        </row>
        <row r="1027">
          <cell r="G1027" t="str">
            <v>XUSI023</v>
          </cell>
        </row>
        <row r="1028">
          <cell r="W1028">
            <v>1252.8</v>
          </cell>
          <cell r="X1028">
            <v>3225.8</v>
          </cell>
          <cell r="Y1028">
            <v>1890.2</v>
          </cell>
          <cell r="Z1028">
            <v>0</v>
          </cell>
          <cell r="AA1028">
            <v>0</v>
          </cell>
          <cell r="AB1028">
            <v>5116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6368.8</v>
          </cell>
          <cell r="AJ1028">
            <v>0</v>
          </cell>
          <cell r="AN1028">
            <v>6012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318.44</v>
          </cell>
          <cell r="BF1028">
            <v>477.65999999999997</v>
          </cell>
          <cell r="BG1028">
            <v>477.65999999999997</v>
          </cell>
          <cell r="BH1028">
            <v>636.88</v>
          </cell>
        </row>
        <row r="1029">
          <cell r="X1029">
            <v>340</v>
          </cell>
          <cell r="Y1029">
            <v>317</v>
          </cell>
          <cell r="Z1029">
            <v>521</v>
          </cell>
          <cell r="AA1029">
            <v>0</v>
          </cell>
          <cell r="AB1029">
            <v>0</v>
          </cell>
          <cell r="AC1029">
            <v>838</v>
          </cell>
          <cell r="AD1029">
            <v>417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1595</v>
          </cell>
          <cell r="AK1029">
            <v>0</v>
          </cell>
          <cell r="AO1029">
            <v>0</v>
          </cell>
          <cell r="AP1029">
            <v>0</v>
          </cell>
          <cell r="AQ1029">
            <v>0</v>
          </cell>
          <cell r="AR1029">
            <v>20.375</v>
          </cell>
          <cell r="AS1029">
            <v>40.75</v>
          </cell>
          <cell r="AT1029">
            <v>40.75</v>
          </cell>
          <cell r="AU1029">
            <v>120.0625</v>
          </cell>
          <cell r="AV1029">
            <v>240.125</v>
          </cell>
          <cell r="AW1029">
            <v>240.125</v>
          </cell>
          <cell r="AX1029">
            <v>199.375</v>
          </cell>
          <cell r="AY1029">
            <v>358</v>
          </cell>
          <cell r="AZ1029">
            <v>358</v>
          </cell>
          <cell r="BA1029">
            <v>158.625</v>
          </cell>
          <cell r="BB1029">
            <v>158.625</v>
          </cell>
          <cell r="BC1029">
            <v>158.625</v>
          </cell>
          <cell r="BD1029">
            <v>0</v>
          </cell>
          <cell r="BE1029">
            <v>0</v>
          </cell>
          <cell r="BF1029">
            <v>0</v>
          </cell>
          <cell r="BG1029">
            <v>0</v>
          </cell>
          <cell r="BH1029">
            <v>0</v>
          </cell>
          <cell r="BI1029">
            <v>0</v>
          </cell>
        </row>
        <row r="1035">
          <cell r="C1035" t="str">
            <v>CAT</v>
          </cell>
          <cell r="D1035" t="str">
            <v>SLSPADR</v>
          </cell>
          <cell r="E1035" t="str">
            <v>DESCRIZIONESLSPADRE</v>
          </cell>
          <cell r="F1035" t="str">
            <v>SLS</v>
          </cell>
          <cell r="G1035" t="str">
            <v>DESCRIZIONE</v>
          </cell>
          <cell r="H1035" t="str">
            <v>ATT</v>
          </cell>
          <cell r="I1035" t="str">
            <v>AN</v>
          </cell>
          <cell r="J1035" t="str">
            <v>CDR</v>
          </cell>
          <cell r="K1035" t="str">
            <v>TRIS</v>
          </cell>
          <cell r="L1035" t="str">
            <v>IM</v>
          </cell>
          <cell r="M1035" t="str">
            <v>ID_I</v>
          </cell>
          <cell r="N1035" t="str">
            <v>S</v>
          </cell>
          <cell r="O1035" t="str">
            <v>P</v>
          </cell>
          <cell r="P1035" t="str">
            <v>DCOS</v>
          </cell>
          <cell r="Q1035" t="str">
            <v>PR</v>
          </cell>
          <cell r="R1035" t="str">
            <v>ODL</v>
          </cell>
          <cell r="S1035" t="str">
            <v>ST1</v>
          </cell>
          <cell r="T1035" t="str">
            <v>ST2</v>
          </cell>
          <cell r="U1035" t="str">
            <v>TRIMESTRI</v>
          </cell>
          <cell r="V1035" t="str">
            <v>DATA_ES</v>
          </cell>
          <cell r="W1035" t="str">
            <v>IMP IN COSTR AL 9/99</v>
          </cell>
          <cell r="X1035" t="str">
            <v>GENMAR2000</v>
          </cell>
          <cell r="Y1035" t="str">
            <v>APRGIU2000</v>
          </cell>
          <cell r="Z1035" t="str">
            <v>LUGSET2000</v>
          </cell>
          <cell r="AA1035" t="str">
            <v>OTTDIC2000</v>
          </cell>
          <cell r="AB1035" t="str">
            <v>TOT2000</v>
          </cell>
          <cell r="AC1035" t="str">
            <v>ANNO_2001</v>
          </cell>
          <cell r="AD1035" t="str">
            <v>ANNO_2002</v>
          </cell>
          <cell r="AE1035" t="str">
            <v>ANNO_2003</v>
          </cell>
          <cell r="AF1035" t="str">
            <v>ANNO_2004</v>
          </cell>
          <cell r="AG1035" t="str">
            <v>ANNO_2005</v>
          </cell>
          <cell r="AH1035" t="str">
            <v>ANNO_2006</v>
          </cell>
          <cell r="AI1035" t="str">
            <v>TOTALE</v>
          </cell>
          <cell r="AJ1035" t="str">
            <v>VERIFICA</v>
          </cell>
          <cell r="AK1035" t="str">
            <v>AnnoUltimoCosto</v>
          </cell>
          <cell r="AL1035" t="str">
            <v>Anno_ammortamento</v>
          </cell>
          <cell r="AM1035" t="str">
            <v>Tipo_ammortamento</v>
          </cell>
          <cell r="AN1035">
            <v>1999</v>
          </cell>
          <cell r="AO1035">
            <v>1999</v>
          </cell>
          <cell r="AP1035">
            <v>1999</v>
          </cell>
          <cell r="AQ1035">
            <v>2000</v>
          </cell>
          <cell r="AR1035">
            <v>2000</v>
          </cell>
          <cell r="AS1035">
            <v>2000</v>
          </cell>
          <cell r="AT1035">
            <v>2001</v>
          </cell>
          <cell r="AU1035">
            <v>2001</v>
          </cell>
          <cell r="AV1035">
            <v>2001</v>
          </cell>
          <cell r="AW1035">
            <v>2002</v>
          </cell>
          <cell r="AX1035">
            <v>2002</v>
          </cell>
          <cell r="AY1035">
            <v>2002</v>
          </cell>
          <cell r="AZ1035">
            <v>2003</v>
          </cell>
          <cell r="BA1035">
            <v>2003</v>
          </cell>
          <cell r="BB1035">
            <v>2003</v>
          </cell>
          <cell r="BC1035">
            <v>2004</v>
          </cell>
          <cell r="BD1035">
            <v>2004</v>
          </cell>
          <cell r="BE1035">
            <v>2004</v>
          </cell>
          <cell r="BF1035">
            <v>2005</v>
          </cell>
          <cell r="BG1035">
            <v>2005</v>
          </cell>
          <cell r="BH1035">
            <v>2005</v>
          </cell>
        </row>
        <row r="1036">
          <cell r="C1036" t="str">
            <v>NEWCAT</v>
          </cell>
          <cell r="D1036" t="str">
            <v>CAT</v>
          </cell>
          <cell r="E1036" t="str">
            <v>SLSPADR</v>
          </cell>
          <cell r="F1036" t="str">
            <v>DESCRIZIONESLSPADRE</v>
          </cell>
          <cell r="G1036" t="str">
            <v>SLS</v>
          </cell>
          <cell r="H1036" t="str">
            <v>DESCRIZIONE</v>
          </cell>
          <cell r="I1036" t="str">
            <v>ATT</v>
          </cell>
          <cell r="J1036" t="str">
            <v>AN</v>
          </cell>
          <cell r="K1036" t="str">
            <v>CDR</v>
          </cell>
          <cell r="L1036" t="str">
            <v>TRIS</v>
          </cell>
          <cell r="M1036" t="str">
            <v>IM</v>
          </cell>
          <cell r="N1036" t="str">
            <v>ID_I</v>
          </cell>
          <cell r="O1036" t="str">
            <v>S</v>
          </cell>
          <cell r="P1036" t="str">
            <v>P</v>
          </cell>
          <cell r="Q1036" t="str">
            <v>DCOS</v>
          </cell>
          <cell r="R1036" t="str">
            <v>PR</v>
          </cell>
          <cell r="S1036" t="str">
            <v>ODL</v>
          </cell>
          <cell r="T1036" t="str">
            <v>ST1</v>
          </cell>
          <cell r="U1036" t="str">
            <v>ST2</v>
          </cell>
          <cell r="V1036" t="str">
            <v>TRIMESTRI</v>
          </cell>
          <cell r="W1036" t="str">
            <v>DATA_ES</v>
          </cell>
          <cell r="X1036" t="str">
            <v>IMP IN COSTR AL 9/99</v>
          </cell>
          <cell r="Y1036" t="str">
            <v>GENMAR2000</v>
          </cell>
          <cell r="Z1036" t="str">
            <v>APRGIU2000</v>
          </cell>
          <cell r="AA1036" t="str">
            <v>LUGSET2000</v>
          </cell>
          <cell r="AB1036" t="str">
            <v>OTTDIC2000</v>
          </cell>
          <cell r="AC1036" t="str">
            <v>TOT2000</v>
          </cell>
          <cell r="AD1036" t="str">
            <v>ANNO_2001</v>
          </cell>
          <cell r="AE1036" t="str">
            <v>ANNO_2002</v>
          </cell>
          <cell r="AF1036" t="str">
            <v>ANNO_2003</v>
          </cell>
          <cell r="AG1036" t="str">
            <v>ANNO_2004</v>
          </cell>
          <cell r="AH1036" t="str">
            <v>ANNO_2005</v>
          </cell>
          <cell r="AI1036" t="str">
            <v>ANNO_2006</v>
          </cell>
          <cell r="AJ1036" t="str">
            <v>TOTALE</v>
          </cell>
          <cell r="AK1036" t="str">
            <v>VERIFICA</v>
          </cell>
          <cell r="AL1036" t="str">
            <v>AnnoUltimoCosto</v>
          </cell>
          <cell r="AM1036" t="str">
            <v>Anno_ammortamento</v>
          </cell>
          <cell r="AN1036" t="str">
            <v>Tipo_ammortamento</v>
          </cell>
          <cell r="AO1036">
            <v>1999</v>
          </cell>
          <cell r="AP1036">
            <v>1999</v>
          </cell>
          <cell r="AQ1036">
            <v>1999</v>
          </cell>
          <cell r="AR1036">
            <v>2000</v>
          </cell>
          <cell r="AS1036">
            <v>2000</v>
          </cell>
          <cell r="AT1036">
            <v>2000</v>
          </cell>
          <cell r="AU1036">
            <v>2001</v>
          </cell>
          <cell r="AV1036">
            <v>2001</v>
          </cell>
          <cell r="AW1036">
            <v>2001</v>
          </cell>
          <cell r="AX1036">
            <v>2002</v>
          </cell>
          <cell r="AY1036">
            <v>2002</v>
          </cell>
          <cell r="AZ1036">
            <v>2002</v>
          </cell>
          <cell r="BA1036">
            <v>2003</v>
          </cell>
          <cell r="BB1036">
            <v>2003</v>
          </cell>
          <cell r="BC1036">
            <v>2003</v>
          </cell>
          <cell r="BD1036">
            <v>2004</v>
          </cell>
          <cell r="BE1036">
            <v>2004</v>
          </cell>
          <cell r="BF1036">
            <v>2004</v>
          </cell>
          <cell r="BG1036">
            <v>2005</v>
          </cell>
          <cell r="BH1036">
            <v>2005</v>
          </cell>
          <cell r="BI1036">
            <v>2005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Immateriali"/>
      <sheetName val="Materiali"/>
    </sheetNames>
    <sheetDataSet>
      <sheetData sheetId="0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tikelaufteilung"/>
      <sheetName val="AA"/>
      <sheetName val="Ausland ODBC"/>
      <sheetName val="Brandeinteilung"/>
      <sheetName val="Debitorenaufteilung"/>
      <sheetName val="Rest"/>
      <sheetName val="Artikelaufteilung Sicherung"/>
      <sheetName val="ag oem"/>
      <sheetName val="Tabelle2"/>
      <sheetName val="Ausland Pivot"/>
      <sheetName val="Tabelle1"/>
      <sheetName val="SA"/>
      <sheetName val="CP IC "/>
      <sheetName val="spidem + gaggia"/>
      <sheetName val="oem"/>
      <sheetName val="ic okt 03"/>
    </sheetNames>
    <sheetDataSet>
      <sheetData sheetId="0" refreshError="1"/>
      <sheetData sheetId="1" refreshError="1"/>
      <sheetData sheetId="2" refreshError="1">
        <row r="24">
          <cell r="B24" t="str">
            <v>Name</v>
          </cell>
        </row>
        <row r="25">
          <cell r="B25" t="str">
            <v>Miele Gesellschaft mbH</v>
          </cell>
        </row>
        <row r="26">
          <cell r="B26" t="str">
            <v>Maria Grössing</v>
          </cell>
        </row>
        <row r="27">
          <cell r="B27" t="str">
            <v>HW Hotelgesellschaft mbH</v>
          </cell>
        </row>
        <row r="28">
          <cell r="B28" t="str">
            <v>Miele Australia Pty Ltd.</v>
          </cell>
        </row>
        <row r="29">
          <cell r="B29" t="str">
            <v>N.V.Miele S.A.</v>
          </cell>
        </row>
        <row r="30">
          <cell r="B30" t="str">
            <v>Miele Limited</v>
          </cell>
        </row>
        <row r="31">
          <cell r="B31" t="str">
            <v>Miele AG</v>
          </cell>
        </row>
        <row r="32">
          <cell r="B32" t="str">
            <v>PromoPlus AG</v>
          </cell>
        </row>
        <row r="33">
          <cell r="B33" t="str">
            <v>Uptrend Promotion AG</v>
          </cell>
        </row>
        <row r="34">
          <cell r="B34" t="str">
            <v>PRESENTline</v>
          </cell>
        </row>
        <row r="35">
          <cell r="B35" t="str">
            <v>BETRON AG</v>
          </cell>
        </row>
        <row r="36">
          <cell r="B36" t="str">
            <v>Arnold Schuler</v>
          </cell>
        </row>
        <row r="37">
          <cell r="B37" t="str">
            <v>V. Johansen &amp; Son A/S</v>
          </cell>
        </row>
        <row r="38">
          <cell r="B38" t="str">
            <v>Appliance A/S</v>
          </cell>
        </row>
        <row r="39">
          <cell r="B39" t="str">
            <v>Primulator Eesti AS</v>
          </cell>
        </row>
        <row r="40">
          <cell r="B40" t="str">
            <v>Miele S.A.S.</v>
          </cell>
        </row>
        <row r="41">
          <cell r="B41" t="str">
            <v>Miele Company Ltd.</v>
          </cell>
        </row>
        <row r="42">
          <cell r="B42" t="str">
            <v>Gaggia United Kingdom Ltd.</v>
          </cell>
        </row>
        <row r="43">
          <cell r="B43" t="str">
            <v>Altak S.A.</v>
          </cell>
        </row>
        <row r="44">
          <cell r="B44" t="str">
            <v>VANKO International Ltd.</v>
          </cell>
        </row>
        <row r="45">
          <cell r="B45" t="str">
            <v>Immobiliare Peonia srl</v>
          </cell>
        </row>
        <row r="46">
          <cell r="B46" t="str">
            <v>Einar Farestveit &amp; Co.hf.</v>
          </cell>
        </row>
        <row r="47">
          <cell r="B47" t="str">
            <v>Diasa Maquinas Autoexpendedoras</v>
          </cell>
        </row>
        <row r="48">
          <cell r="B48" t="str">
            <v>Miele AS</v>
          </cell>
        </row>
        <row r="49">
          <cell r="B49" t="str">
            <v>Miele Nederland B.V</v>
          </cell>
        </row>
        <row r="50">
          <cell r="B50" t="str">
            <v>Coffee Connection B.V.</v>
          </cell>
        </row>
        <row r="51">
          <cell r="B51" t="str">
            <v>Jeanet Hönig Design</v>
          </cell>
        </row>
        <row r="52">
          <cell r="B52" t="str">
            <v>Proksima Ltd. Company</v>
          </cell>
        </row>
        <row r="53">
          <cell r="B53" t="str">
            <v>Gerby Produkter AB</v>
          </cell>
        </row>
        <row r="54">
          <cell r="B54" t="str">
            <v>Miele AB</v>
          </cell>
        </row>
        <row r="55">
          <cell r="B55" t="str">
            <v>Miele Inc.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tenti fogn dep"/>
      <sheetName val="Depurazione-311206"/>
      <sheetName val="Fognature-311206"/>
      <sheetName val="unità immobiliari"/>
      <sheetName val="unità immobiliari-311206"/>
      <sheetName val="Depurazione.31.03.07"/>
      <sheetName val="Fognatura.31.03.07"/>
    </sheetNames>
    <sheetDataSet>
      <sheetData sheetId="0"/>
      <sheetData sheetId="1" refreshError="1">
        <row r="1">
          <cell r="A1" t="str">
            <v>ALFONSINE</v>
          </cell>
          <cell r="B1">
            <v>4577</v>
          </cell>
        </row>
        <row r="2">
          <cell r="A2" t="str">
            <v>ANZOLA DELL'EMILIA</v>
          </cell>
          <cell r="B2">
            <v>1746</v>
          </cell>
        </row>
        <row r="3">
          <cell r="A3" t="str">
            <v>ARGELATO</v>
          </cell>
          <cell r="B3">
            <v>1640</v>
          </cell>
        </row>
        <row r="4">
          <cell r="A4" t="str">
            <v>ARGENTA</v>
          </cell>
          <cell r="B4">
            <v>225</v>
          </cell>
        </row>
        <row r="5">
          <cell r="A5" t="str">
            <v>BAGNACAVALLO</v>
          </cell>
          <cell r="B5">
            <v>7314</v>
          </cell>
        </row>
        <row r="6">
          <cell r="A6" t="str">
            <v>BAGNARA DI ROMAGNA</v>
          </cell>
          <cell r="B6">
            <v>640</v>
          </cell>
        </row>
        <row r="7">
          <cell r="A7" t="str">
            <v>BAGNO DI ROMAGNA</v>
          </cell>
          <cell r="B7">
            <v>2634</v>
          </cell>
        </row>
        <row r="8">
          <cell r="A8" t="str">
            <v>BARICELLA</v>
          </cell>
          <cell r="B8">
            <v>1833</v>
          </cell>
        </row>
        <row r="9">
          <cell r="A9" t="str">
            <v>BAZZANO</v>
          </cell>
          <cell r="B9">
            <v>2370</v>
          </cell>
        </row>
        <row r="10">
          <cell r="A10" t="str">
            <v>BELLARIA IGEA MARINA</v>
          </cell>
          <cell r="B10">
            <v>8440</v>
          </cell>
        </row>
        <row r="11">
          <cell r="A11" t="str">
            <v>BENTIVOGLIO</v>
          </cell>
          <cell r="B11">
            <v>1147</v>
          </cell>
        </row>
        <row r="12">
          <cell r="A12" t="str">
            <v>BERTINORO</v>
          </cell>
          <cell r="B12">
            <v>3124</v>
          </cell>
        </row>
        <row r="13">
          <cell r="A13" t="str">
            <v>BOLOGNA</v>
          </cell>
          <cell r="B13">
            <v>31370</v>
          </cell>
        </row>
        <row r="14">
          <cell r="A14" t="str">
            <v>BORGHI</v>
          </cell>
          <cell r="B14">
            <v>567</v>
          </cell>
        </row>
        <row r="15">
          <cell r="A15" t="str">
            <v>BORGO TOSSIGNANO</v>
          </cell>
          <cell r="B15">
            <v>1329</v>
          </cell>
        </row>
        <row r="16">
          <cell r="A16" t="str">
            <v>BRISIGHELLA</v>
          </cell>
          <cell r="B16">
            <v>3076</v>
          </cell>
        </row>
        <row r="17">
          <cell r="A17" t="str">
            <v>BUDRIO</v>
          </cell>
          <cell r="B17">
            <v>3446</v>
          </cell>
        </row>
        <row r="18">
          <cell r="A18" t="str">
            <v>CALDERARA DI RENO</v>
          </cell>
          <cell r="B18">
            <v>2220</v>
          </cell>
        </row>
        <row r="19">
          <cell r="A19" t="str">
            <v>CAMUGNANO</v>
          </cell>
          <cell r="B19">
            <v>1476</v>
          </cell>
        </row>
        <row r="20">
          <cell r="A20" t="str">
            <v>CARPEGNA</v>
          </cell>
          <cell r="B20">
            <v>1441</v>
          </cell>
        </row>
        <row r="21">
          <cell r="A21" t="str">
            <v>CASALECCHIO DI RENO</v>
          </cell>
          <cell r="B21">
            <v>3113</v>
          </cell>
        </row>
        <row r="22">
          <cell r="A22" t="str">
            <v>CASALFIUMANESE</v>
          </cell>
          <cell r="B22">
            <v>1050</v>
          </cell>
        </row>
        <row r="23">
          <cell r="A23" t="str">
            <v>CASOLA VALSENIO</v>
          </cell>
          <cell r="B23">
            <v>995</v>
          </cell>
        </row>
        <row r="24">
          <cell r="A24" t="str">
            <v>CASTEL BOLOGNESE</v>
          </cell>
          <cell r="B24">
            <v>3707</v>
          </cell>
        </row>
        <row r="25">
          <cell r="A25" t="str">
            <v>CASTEL D'AIANO</v>
          </cell>
          <cell r="B25">
            <v>768</v>
          </cell>
        </row>
        <row r="26">
          <cell r="A26" t="str">
            <v>CASTEL DEL RIO</v>
          </cell>
          <cell r="B26">
            <v>525</v>
          </cell>
        </row>
        <row r="27">
          <cell r="A27" t="str">
            <v>CASTEL DI CASIO</v>
          </cell>
          <cell r="B27">
            <v>1404</v>
          </cell>
        </row>
        <row r="28">
          <cell r="A28" t="str">
            <v>CASTEL GUELFO DI BOLOGNA</v>
          </cell>
          <cell r="B28">
            <v>1371</v>
          </cell>
        </row>
        <row r="29">
          <cell r="A29" t="str">
            <v>CASTEL MAGGIORE</v>
          </cell>
          <cell r="B29">
            <v>2008</v>
          </cell>
        </row>
        <row r="30">
          <cell r="A30" t="str">
            <v>CASTEL SAN PIETRO TERME</v>
          </cell>
          <cell r="B30">
            <v>5185</v>
          </cell>
        </row>
        <row r="31">
          <cell r="A31" t="str">
            <v>CASTELFRANCO EMILIA</v>
          </cell>
          <cell r="B31">
            <v>9496</v>
          </cell>
        </row>
        <row r="32">
          <cell r="A32" t="str">
            <v>CASTELLO D'ARGILE</v>
          </cell>
          <cell r="B32">
            <v>1535</v>
          </cell>
        </row>
        <row r="33">
          <cell r="A33" t="str">
            <v>CASTELLO DI SERRAVALLE</v>
          </cell>
          <cell r="B33">
            <v>1379</v>
          </cell>
        </row>
        <row r="34">
          <cell r="A34" t="str">
            <v>CASTELNUOVO RANGONE</v>
          </cell>
          <cell r="B34">
            <v>5223</v>
          </cell>
        </row>
        <row r="35">
          <cell r="A35" t="str">
            <v>CASTELVETRO DI MODENA</v>
          </cell>
          <cell r="B35">
            <v>3654</v>
          </cell>
        </row>
        <row r="36">
          <cell r="A36" t="str">
            <v>CASTENASO</v>
          </cell>
          <cell r="B36">
            <v>1953</v>
          </cell>
        </row>
        <row r="37">
          <cell r="A37" t="str">
            <v>CASTIGLIONE DEI PEPOLI</v>
          </cell>
          <cell r="B37">
            <v>3299</v>
          </cell>
        </row>
        <row r="38">
          <cell r="A38" t="str">
            <v>CASTROCARO TERME E TERRA DEL SOLE</v>
          </cell>
          <cell r="B38">
            <v>2357</v>
          </cell>
        </row>
        <row r="39">
          <cell r="A39" t="str">
            <v>CATTOLICA</v>
          </cell>
          <cell r="B39">
            <v>8884</v>
          </cell>
        </row>
        <row r="40">
          <cell r="A40" t="str">
            <v>CERVIA</v>
          </cell>
          <cell r="B40">
            <v>17040</v>
          </cell>
        </row>
        <row r="41">
          <cell r="A41" t="str">
            <v>CESENA</v>
          </cell>
          <cell r="B41">
            <v>33216</v>
          </cell>
        </row>
        <row r="42">
          <cell r="A42" t="str">
            <v>CESENATICO</v>
          </cell>
          <cell r="B42">
            <v>9338</v>
          </cell>
        </row>
        <row r="43">
          <cell r="A43" t="str">
            <v>CIVITELLA DI ROMAGNA</v>
          </cell>
          <cell r="B43">
            <v>1338</v>
          </cell>
        </row>
        <row r="44">
          <cell r="A44" t="str">
            <v>CONSELICE</v>
          </cell>
          <cell r="B44">
            <v>3811</v>
          </cell>
        </row>
        <row r="45">
          <cell r="A45" t="str">
            <v>CORIANO</v>
          </cell>
          <cell r="B45">
            <v>3196</v>
          </cell>
        </row>
        <row r="46">
          <cell r="A46" t="str">
            <v>COTIGNOLA</v>
          </cell>
          <cell r="B46">
            <v>2452</v>
          </cell>
        </row>
        <row r="47">
          <cell r="A47" t="str">
            <v>CRESPELLANO</v>
          </cell>
          <cell r="B47">
            <v>1770</v>
          </cell>
        </row>
        <row r="48">
          <cell r="A48" t="str">
            <v>DOVADOLA</v>
          </cell>
          <cell r="B48">
            <v>702</v>
          </cell>
        </row>
        <row r="49">
          <cell r="A49" t="str">
            <v>DOZZA</v>
          </cell>
          <cell r="B49">
            <v>2054</v>
          </cell>
        </row>
        <row r="50">
          <cell r="A50" t="str">
            <v>FAENZA</v>
          </cell>
          <cell r="B50">
            <v>19545</v>
          </cell>
        </row>
        <row r="51">
          <cell r="A51" t="str">
            <v>FIRENZUOLA</v>
          </cell>
          <cell r="B51">
            <v>2063</v>
          </cell>
        </row>
        <row r="52">
          <cell r="A52" t="str">
            <v>FONTANELICE</v>
          </cell>
          <cell r="B52">
            <v>719</v>
          </cell>
        </row>
        <row r="53">
          <cell r="A53" t="str">
            <v>FORLì</v>
          </cell>
          <cell r="B53">
            <v>42329</v>
          </cell>
        </row>
        <row r="54">
          <cell r="A54" t="str">
            <v>FORLIMPOPOLI</v>
          </cell>
          <cell r="B54">
            <v>4457</v>
          </cell>
        </row>
        <row r="55">
          <cell r="A55" t="str">
            <v>FORMIGINE</v>
          </cell>
          <cell r="B55">
            <v>3</v>
          </cell>
        </row>
        <row r="56">
          <cell r="A56" t="str">
            <v>FRASSINORO</v>
          </cell>
          <cell r="B56">
            <v>1374</v>
          </cell>
        </row>
        <row r="57">
          <cell r="A57" t="str">
            <v>FUSIGNANO</v>
          </cell>
          <cell r="B57">
            <v>3425</v>
          </cell>
        </row>
        <row r="58">
          <cell r="A58" t="str">
            <v>GABICCE MARE</v>
          </cell>
          <cell r="B58">
            <v>2955</v>
          </cell>
        </row>
        <row r="59">
          <cell r="A59" t="str">
            <v>GAGGIO MONTANO</v>
          </cell>
          <cell r="B59">
            <v>1492</v>
          </cell>
        </row>
        <row r="60">
          <cell r="A60" t="str">
            <v>GALEATA</v>
          </cell>
          <cell r="B60">
            <v>993</v>
          </cell>
        </row>
        <row r="61">
          <cell r="A61" t="str">
            <v>GALLIERA</v>
          </cell>
          <cell r="B61">
            <v>1043</v>
          </cell>
        </row>
        <row r="62">
          <cell r="A62" t="str">
            <v>GAMBETTOLA</v>
          </cell>
          <cell r="B62">
            <v>3986</v>
          </cell>
        </row>
        <row r="63">
          <cell r="A63" t="str">
            <v>GATTEO</v>
          </cell>
          <cell r="B63">
            <v>2831</v>
          </cell>
        </row>
        <row r="64">
          <cell r="A64" t="str">
            <v>GEMMANO</v>
          </cell>
          <cell r="B64">
            <v>492</v>
          </cell>
        </row>
        <row r="65">
          <cell r="A65" t="str">
            <v>GRADARA</v>
          </cell>
          <cell r="B65">
            <v>4</v>
          </cell>
        </row>
        <row r="66">
          <cell r="A66" t="str">
            <v>GRANAGLIONE</v>
          </cell>
          <cell r="B66">
            <v>82</v>
          </cell>
        </row>
        <row r="67">
          <cell r="A67" t="str">
            <v>GRANAROLO DELL'EMILIA</v>
          </cell>
          <cell r="B67">
            <v>1905</v>
          </cell>
        </row>
        <row r="68">
          <cell r="A68" t="str">
            <v>GRIZZANA MORANDI</v>
          </cell>
          <cell r="B68">
            <v>1993</v>
          </cell>
        </row>
        <row r="69">
          <cell r="A69" t="str">
            <v>GUIGLIA</v>
          </cell>
          <cell r="B69">
            <v>7</v>
          </cell>
        </row>
        <row r="70">
          <cell r="A70" t="str">
            <v>IMOLA</v>
          </cell>
          <cell r="B70">
            <v>27175</v>
          </cell>
        </row>
        <row r="71">
          <cell r="A71" t="str">
            <v>LAMA MOCOGNO</v>
          </cell>
          <cell r="B71">
            <v>1763</v>
          </cell>
        </row>
        <row r="72">
          <cell r="A72" t="str">
            <v>LOIANO</v>
          </cell>
          <cell r="B72">
            <v>881</v>
          </cell>
        </row>
        <row r="73">
          <cell r="A73" t="str">
            <v>LONGIANO</v>
          </cell>
          <cell r="B73">
            <v>2123</v>
          </cell>
        </row>
        <row r="74">
          <cell r="A74" t="str">
            <v>LUGO</v>
          </cell>
          <cell r="B74">
            <v>13998</v>
          </cell>
        </row>
        <row r="75">
          <cell r="A75" t="str">
            <v>MALALBERGO</v>
          </cell>
          <cell r="B75">
            <v>2253</v>
          </cell>
        </row>
        <row r="76">
          <cell r="A76" t="str">
            <v>MARANO SUL PANARO</v>
          </cell>
          <cell r="B76">
            <v>1585</v>
          </cell>
        </row>
        <row r="77">
          <cell r="A77" t="str">
            <v>MARRADI</v>
          </cell>
          <cell r="B77">
            <v>2000</v>
          </cell>
        </row>
        <row r="78">
          <cell r="A78" t="str">
            <v>MARZABOTTO</v>
          </cell>
          <cell r="B78">
            <v>1310</v>
          </cell>
        </row>
        <row r="79">
          <cell r="A79" t="str">
            <v>MASSA LOMBARDA</v>
          </cell>
          <cell r="B79">
            <v>4501</v>
          </cell>
        </row>
        <row r="80">
          <cell r="A80" t="str">
            <v>MEDICINA</v>
          </cell>
          <cell r="B80">
            <v>4636</v>
          </cell>
        </row>
        <row r="81">
          <cell r="A81" t="str">
            <v>MELDOLA</v>
          </cell>
          <cell r="B81">
            <v>3673</v>
          </cell>
        </row>
        <row r="82">
          <cell r="A82" t="str">
            <v>MERCATO SARACENO</v>
          </cell>
          <cell r="B82">
            <v>1948</v>
          </cell>
        </row>
        <row r="83">
          <cell r="A83" t="str">
            <v>MINERBIO</v>
          </cell>
          <cell r="B83">
            <v>1769</v>
          </cell>
        </row>
        <row r="84">
          <cell r="A84" t="str">
            <v>MISANO ADRIATICO</v>
          </cell>
          <cell r="B84">
            <v>4466</v>
          </cell>
        </row>
        <row r="85">
          <cell r="A85" t="str">
            <v>MODENA</v>
          </cell>
          <cell r="B85">
            <v>58836</v>
          </cell>
        </row>
        <row r="86">
          <cell r="A86" t="str">
            <v>MODIGLIANA</v>
          </cell>
          <cell r="B86">
            <v>2019</v>
          </cell>
        </row>
        <row r="87">
          <cell r="A87" t="str">
            <v>MOLINELLA</v>
          </cell>
          <cell r="B87">
            <v>5349</v>
          </cell>
        </row>
        <row r="88">
          <cell r="A88" t="str">
            <v>MONDAINO</v>
          </cell>
          <cell r="B88">
            <v>514</v>
          </cell>
        </row>
        <row r="89">
          <cell r="A89" t="str">
            <v>MONGHIDORO</v>
          </cell>
          <cell r="B89">
            <v>1603</v>
          </cell>
        </row>
        <row r="90">
          <cell r="A90" t="str">
            <v>MONTECOLOMBO</v>
          </cell>
          <cell r="B90">
            <v>942</v>
          </cell>
        </row>
        <row r="91">
          <cell r="A91" t="str">
            <v>MONTE SAN PIETRO</v>
          </cell>
          <cell r="B91">
            <v>1462</v>
          </cell>
        </row>
        <row r="92">
          <cell r="A92" t="str">
            <v>MONTECRETO</v>
          </cell>
          <cell r="B92">
            <v>1272</v>
          </cell>
        </row>
        <row r="93">
          <cell r="A93" t="str">
            <v>MONTEFIORE CONCA</v>
          </cell>
          <cell r="B93">
            <v>743</v>
          </cell>
        </row>
        <row r="94">
          <cell r="A94" t="str">
            <v>MONTEFIORINO</v>
          </cell>
          <cell r="B94">
            <v>1120</v>
          </cell>
        </row>
        <row r="95">
          <cell r="A95" t="str">
            <v>MONTEGRIDOLFO</v>
          </cell>
          <cell r="B95">
            <v>406</v>
          </cell>
        </row>
        <row r="96">
          <cell r="A96" t="str">
            <v>MONTEGRIMANO</v>
          </cell>
          <cell r="B96">
            <v>602</v>
          </cell>
        </row>
        <row r="97">
          <cell r="A97" t="str">
            <v>MONTERENZIO</v>
          </cell>
          <cell r="B97">
            <v>1538</v>
          </cell>
        </row>
        <row r="98">
          <cell r="A98" t="str">
            <v>MONTESCUDO</v>
          </cell>
          <cell r="B98">
            <v>1026</v>
          </cell>
        </row>
        <row r="99">
          <cell r="A99" t="str">
            <v>MONTEVEGLIO</v>
          </cell>
          <cell r="B99">
            <v>1150</v>
          </cell>
        </row>
        <row r="100">
          <cell r="A100" t="str">
            <v>MONTIANO</v>
          </cell>
          <cell r="B100">
            <v>527</v>
          </cell>
        </row>
        <row r="101">
          <cell r="A101" t="str">
            <v>MONZUNO</v>
          </cell>
          <cell r="B101">
            <v>1452</v>
          </cell>
        </row>
        <row r="102">
          <cell r="A102" t="str">
            <v>MORCIANO DI ROMAGNA</v>
          </cell>
          <cell r="B102">
            <v>3050</v>
          </cell>
        </row>
        <row r="103">
          <cell r="A103" t="str">
            <v>MORDANO</v>
          </cell>
          <cell r="B103">
            <v>1628</v>
          </cell>
        </row>
        <row r="104">
          <cell r="A104" t="str">
            <v>NOVAFELTRIA</v>
          </cell>
          <cell r="B104">
            <v>3815</v>
          </cell>
        </row>
        <row r="105">
          <cell r="A105" t="str">
            <v>OZZANO DELL'EMILIA</v>
          </cell>
          <cell r="B105">
            <v>1798</v>
          </cell>
        </row>
        <row r="106">
          <cell r="A106" t="str">
            <v>PALAGANO</v>
          </cell>
          <cell r="B106">
            <v>861</v>
          </cell>
        </row>
        <row r="107">
          <cell r="A107" t="str">
            <v>PALAZZUOLO SUL SENIO</v>
          </cell>
          <cell r="B107">
            <v>719</v>
          </cell>
        </row>
        <row r="108">
          <cell r="A108" t="str">
            <v>PAVULLO NEL FRIGNANO</v>
          </cell>
          <cell r="B108">
            <v>5802</v>
          </cell>
        </row>
        <row r="109">
          <cell r="A109" t="str">
            <v>PIANORO</v>
          </cell>
          <cell r="B109">
            <v>3218</v>
          </cell>
        </row>
        <row r="110">
          <cell r="A110" t="str">
            <v>PIEVE DI CENTO</v>
          </cell>
          <cell r="B110">
            <v>2152</v>
          </cell>
        </row>
        <row r="111">
          <cell r="A111" t="str">
            <v>POGGIO BERNI</v>
          </cell>
          <cell r="B111">
            <v>1176</v>
          </cell>
        </row>
        <row r="112">
          <cell r="A112" t="str">
            <v>POLINAGO</v>
          </cell>
          <cell r="B112">
            <v>454</v>
          </cell>
        </row>
        <row r="113">
          <cell r="A113" t="str">
            <v>PORRETTA TERME</v>
          </cell>
          <cell r="B113">
            <v>1713</v>
          </cell>
        </row>
        <row r="114">
          <cell r="A114" t="str">
            <v>PORTICO E SAN BENEDETTO</v>
          </cell>
          <cell r="B114">
            <v>602</v>
          </cell>
        </row>
        <row r="115">
          <cell r="A115" t="str">
            <v>PREDAPPIO</v>
          </cell>
          <cell r="B115">
            <v>2500</v>
          </cell>
        </row>
        <row r="116">
          <cell r="A116" t="str">
            <v>PREMILCUORE</v>
          </cell>
          <cell r="B116">
            <v>509</v>
          </cell>
        </row>
        <row r="117">
          <cell r="A117" t="str">
            <v>RAVENNA</v>
          </cell>
          <cell r="B117">
            <v>61097</v>
          </cell>
        </row>
        <row r="118">
          <cell r="A118" t="str">
            <v>RICCIONE</v>
          </cell>
          <cell r="B118">
            <v>16236</v>
          </cell>
        </row>
        <row r="119">
          <cell r="A119" t="str">
            <v>RIMINI</v>
          </cell>
          <cell r="B119">
            <v>61325</v>
          </cell>
        </row>
        <row r="120">
          <cell r="A120" t="str">
            <v>RIOLO TERME</v>
          </cell>
          <cell r="B120">
            <v>2248</v>
          </cell>
        </row>
        <row r="121">
          <cell r="A121" t="str">
            <v>ROCCA SAN CASCIANO</v>
          </cell>
          <cell r="B121">
            <v>1008</v>
          </cell>
        </row>
        <row r="122">
          <cell r="A122" t="str">
            <v>RONCOFREDDO</v>
          </cell>
          <cell r="B122">
            <v>887</v>
          </cell>
        </row>
        <row r="123">
          <cell r="A123" t="str">
            <v>RUSSI</v>
          </cell>
          <cell r="B123">
            <v>4673</v>
          </cell>
        </row>
        <row r="124">
          <cell r="A124" t="str">
            <v>SALA BOLOGNESE</v>
          </cell>
          <cell r="B124">
            <v>1716</v>
          </cell>
        </row>
        <row r="125">
          <cell r="A125" t="str">
            <v>SALUDECIO</v>
          </cell>
          <cell r="B125">
            <v>835</v>
          </cell>
        </row>
        <row r="126">
          <cell r="A126" t="str">
            <v>SAN BENEDETTO VAL DI SAMBRO</v>
          </cell>
          <cell r="B126">
            <v>2449</v>
          </cell>
        </row>
        <row r="127">
          <cell r="A127" t="str">
            <v>SAN CESARIO SUL PANARO</v>
          </cell>
          <cell r="B127">
            <v>1898</v>
          </cell>
        </row>
        <row r="128">
          <cell r="A128" t="str">
            <v>SAN CLEMENTE</v>
          </cell>
          <cell r="B128">
            <v>1562</v>
          </cell>
        </row>
        <row r="129">
          <cell r="A129" t="str">
            <v>SAN GIORGIO DI PIANO</v>
          </cell>
          <cell r="B129">
            <v>1932</v>
          </cell>
        </row>
        <row r="130">
          <cell r="A130" t="str">
            <v>SAN GIOVANNI IN MARIGNANO</v>
          </cell>
          <cell r="B130">
            <v>3469</v>
          </cell>
        </row>
        <row r="131">
          <cell r="A131" t="str">
            <v>SAN GIOVANNI IN PERSICETO</v>
          </cell>
          <cell r="B131">
            <v>5443</v>
          </cell>
        </row>
        <row r="132">
          <cell r="A132" t="str">
            <v>SAN LAZZARO DI SAVENA</v>
          </cell>
          <cell r="B132">
            <v>3047</v>
          </cell>
        </row>
        <row r="133">
          <cell r="A133" t="str">
            <v>SAN LEO</v>
          </cell>
          <cell r="B133">
            <v>1118</v>
          </cell>
        </row>
        <row r="134">
          <cell r="A134" t="str">
            <v>SAN MAURO PASCOLI</v>
          </cell>
          <cell r="B134">
            <v>3628</v>
          </cell>
        </row>
        <row r="135">
          <cell r="A135" t="str">
            <v>SAN PIETRO IN CASALE</v>
          </cell>
          <cell r="B135">
            <v>1943</v>
          </cell>
        </row>
        <row r="136">
          <cell r="A136" t="str">
            <v>SANT'AGATA SUL SANTERNO</v>
          </cell>
          <cell r="B136">
            <v>1089</v>
          </cell>
        </row>
        <row r="137">
          <cell r="A137" t="str">
            <v>SANTA SOFIA</v>
          </cell>
          <cell r="B137">
            <v>1896</v>
          </cell>
        </row>
        <row r="138">
          <cell r="A138" t="str">
            <v>SANTARCANGELO DI ROMAGNA</v>
          </cell>
          <cell r="B138">
            <v>7672</v>
          </cell>
        </row>
        <row r="139">
          <cell r="A139" t="str">
            <v>SARSINA</v>
          </cell>
          <cell r="B139">
            <v>1326</v>
          </cell>
        </row>
        <row r="140">
          <cell r="A140" t="str">
            <v>SASSO MARCONI</v>
          </cell>
          <cell r="B140">
            <v>2185</v>
          </cell>
        </row>
        <row r="141">
          <cell r="A141" t="str">
            <v>SAVIGNANO SUL PANARO</v>
          </cell>
          <cell r="B141">
            <v>2967</v>
          </cell>
        </row>
        <row r="142">
          <cell r="A142" t="str">
            <v>SAVIGNANO SUL RUBICONE</v>
          </cell>
          <cell r="B142">
            <v>6190</v>
          </cell>
        </row>
        <row r="143">
          <cell r="A143" t="str">
            <v>SAVIGNO</v>
          </cell>
          <cell r="B143">
            <v>766</v>
          </cell>
        </row>
        <row r="144">
          <cell r="A144" t="str">
            <v>SERRAMAZZONI</v>
          </cell>
          <cell r="B144">
            <v>1</v>
          </cell>
        </row>
        <row r="145">
          <cell r="A145" t="str">
            <v>SESTOLA</v>
          </cell>
          <cell r="B145">
            <v>2650</v>
          </cell>
        </row>
        <row r="146">
          <cell r="A146" t="str">
            <v>SOGLIANO AL RUBICONE</v>
          </cell>
          <cell r="B146">
            <v>698</v>
          </cell>
        </row>
        <row r="147">
          <cell r="A147" t="str">
            <v>SOLAROLO</v>
          </cell>
          <cell r="B147">
            <v>1413</v>
          </cell>
        </row>
        <row r="148">
          <cell r="A148" t="str">
            <v>SOLIERA</v>
          </cell>
          <cell r="B148">
            <v>1</v>
          </cell>
        </row>
        <row r="149">
          <cell r="A149" t="str">
            <v>SPILAMBERTO</v>
          </cell>
          <cell r="B149">
            <v>4927</v>
          </cell>
        </row>
        <row r="150">
          <cell r="A150" t="str">
            <v>TALAMELLO</v>
          </cell>
          <cell r="B150">
            <v>1</v>
          </cell>
        </row>
        <row r="151">
          <cell r="A151" t="str">
            <v>TORRIANA</v>
          </cell>
          <cell r="B151">
            <v>478</v>
          </cell>
        </row>
        <row r="152">
          <cell r="A152" t="str">
            <v>TREDOZIO</v>
          </cell>
          <cell r="B152">
            <v>631</v>
          </cell>
        </row>
        <row r="153">
          <cell r="A153" t="str">
            <v>VERGATO</v>
          </cell>
          <cell r="B153">
            <v>2050</v>
          </cell>
        </row>
        <row r="154">
          <cell r="A154" t="str">
            <v>VERGHERETO</v>
          </cell>
          <cell r="B154">
            <v>1558</v>
          </cell>
        </row>
        <row r="155">
          <cell r="A155" t="str">
            <v>VERUCCHIO</v>
          </cell>
          <cell r="B155">
            <v>4175</v>
          </cell>
        </row>
        <row r="156">
          <cell r="A156" t="str">
            <v>VIGNOLA</v>
          </cell>
          <cell r="B156">
            <v>7678</v>
          </cell>
        </row>
        <row r="157">
          <cell r="A157" t="str">
            <v>ZOCCA</v>
          </cell>
          <cell r="B157">
            <v>2599</v>
          </cell>
        </row>
        <row r="158">
          <cell r="A158" t="str">
            <v>ZOLA PREDOSA</v>
          </cell>
          <cell r="B158">
            <v>2407</v>
          </cell>
        </row>
      </sheetData>
      <sheetData sheetId="2" refreshError="1">
        <row r="1">
          <cell r="A1" t="str">
            <v>ALFONSINE</v>
          </cell>
          <cell r="B1">
            <v>4577</v>
          </cell>
        </row>
        <row r="2">
          <cell r="A2" t="str">
            <v>ANZOLA DELL'EMILIA</v>
          </cell>
          <cell r="B2">
            <v>1747</v>
          </cell>
        </row>
        <row r="3">
          <cell r="A3" t="str">
            <v>ARGELATO</v>
          </cell>
          <cell r="B3">
            <v>1640</v>
          </cell>
        </row>
        <row r="4">
          <cell r="A4" t="str">
            <v>ARGENTA</v>
          </cell>
          <cell r="B4">
            <v>217</v>
          </cell>
        </row>
        <row r="5">
          <cell r="A5" t="str">
            <v>BAGNACAVALLO</v>
          </cell>
          <cell r="B5">
            <v>7316</v>
          </cell>
        </row>
        <row r="6">
          <cell r="A6" t="str">
            <v>BAGNARA DI ROMAGNA</v>
          </cell>
          <cell r="B6">
            <v>635</v>
          </cell>
        </row>
        <row r="7">
          <cell r="A7" t="str">
            <v>BAGNO DI ROMAGNA</v>
          </cell>
          <cell r="B7">
            <v>2633</v>
          </cell>
        </row>
        <row r="8">
          <cell r="A8" t="str">
            <v>BARICELLA</v>
          </cell>
          <cell r="B8">
            <v>1833</v>
          </cell>
        </row>
        <row r="9">
          <cell r="A9" t="str">
            <v>BAZZANO</v>
          </cell>
          <cell r="B9">
            <v>2371</v>
          </cell>
        </row>
        <row r="10">
          <cell r="A10" t="str">
            <v>BELLARIA IGEA MARINA</v>
          </cell>
          <cell r="B10">
            <v>8439</v>
          </cell>
        </row>
        <row r="11">
          <cell r="A11" t="str">
            <v>BENTIVOGLIO</v>
          </cell>
          <cell r="B11">
            <v>1147</v>
          </cell>
        </row>
        <row r="12">
          <cell r="A12" t="str">
            <v>BERTINORO</v>
          </cell>
          <cell r="B12">
            <v>3124</v>
          </cell>
        </row>
        <row r="13">
          <cell r="A13" t="str">
            <v>BOLOGNA</v>
          </cell>
          <cell r="B13">
            <v>31370</v>
          </cell>
        </row>
        <row r="14">
          <cell r="A14" t="str">
            <v>BORGHI</v>
          </cell>
          <cell r="B14">
            <v>567</v>
          </cell>
        </row>
        <row r="15">
          <cell r="A15" t="str">
            <v>BORGO TOSSIGNANO</v>
          </cell>
          <cell r="B15">
            <v>1320</v>
          </cell>
        </row>
        <row r="16">
          <cell r="A16" t="str">
            <v>BRISIGHELLA</v>
          </cell>
          <cell r="B16">
            <v>3055</v>
          </cell>
        </row>
        <row r="17">
          <cell r="A17" t="str">
            <v>BUDRIO</v>
          </cell>
          <cell r="B17">
            <v>3447</v>
          </cell>
        </row>
        <row r="18">
          <cell r="A18" t="str">
            <v>CALDERARA DI RENO</v>
          </cell>
          <cell r="B18">
            <v>2219</v>
          </cell>
        </row>
        <row r="19">
          <cell r="A19" t="str">
            <v>CAMUGNANO</v>
          </cell>
          <cell r="B19">
            <v>1581</v>
          </cell>
        </row>
        <row r="20">
          <cell r="A20" t="str">
            <v>CARPEGNA</v>
          </cell>
          <cell r="B20">
            <v>1439</v>
          </cell>
        </row>
        <row r="21">
          <cell r="A21" t="str">
            <v>CASALECCHIO DI RENO</v>
          </cell>
          <cell r="B21">
            <v>3070</v>
          </cell>
        </row>
        <row r="22">
          <cell r="A22" t="str">
            <v>CASALFIUMANESE</v>
          </cell>
          <cell r="B22">
            <v>1027</v>
          </cell>
        </row>
        <row r="23">
          <cell r="A23" t="str">
            <v>CASOLA VALSENIO</v>
          </cell>
          <cell r="B23">
            <v>985</v>
          </cell>
        </row>
        <row r="24">
          <cell r="A24" t="str">
            <v>CASTEL BOLOGNESE</v>
          </cell>
          <cell r="B24">
            <v>3694</v>
          </cell>
        </row>
        <row r="25">
          <cell r="A25" t="str">
            <v>CASTEL D'AIANO</v>
          </cell>
          <cell r="B25">
            <v>768</v>
          </cell>
        </row>
        <row r="26">
          <cell r="A26" t="str">
            <v>CASTEL DEL RIO</v>
          </cell>
          <cell r="B26">
            <v>512</v>
          </cell>
        </row>
        <row r="27">
          <cell r="A27" t="str">
            <v>CASTEL DI CASIO</v>
          </cell>
          <cell r="B27">
            <v>1404</v>
          </cell>
        </row>
        <row r="28">
          <cell r="A28" t="str">
            <v>CASTEL GUELFO DI BOLOGNA</v>
          </cell>
          <cell r="B28">
            <v>1344</v>
          </cell>
        </row>
        <row r="29">
          <cell r="A29" t="str">
            <v>CASTEL MAGGIORE</v>
          </cell>
          <cell r="B29">
            <v>2008</v>
          </cell>
        </row>
        <row r="30">
          <cell r="A30" t="str">
            <v>CASTEL SAN PIETRO TERME</v>
          </cell>
          <cell r="B30">
            <v>5085</v>
          </cell>
        </row>
        <row r="31">
          <cell r="A31" t="str">
            <v>CASTELFRANCO EMILIA</v>
          </cell>
          <cell r="B31">
            <v>9496</v>
          </cell>
        </row>
        <row r="32">
          <cell r="A32" t="str">
            <v>CASTELLO D'ARGILE</v>
          </cell>
          <cell r="B32">
            <v>1538</v>
          </cell>
        </row>
        <row r="33">
          <cell r="A33" t="str">
            <v>CASTELLO DI SERRAVALLE</v>
          </cell>
          <cell r="B33">
            <v>1379</v>
          </cell>
        </row>
        <row r="34">
          <cell r="A34" t="str">
            <v>CASTELNUOVO RANGONE</v>
          </cell>
          <cell r="B34">
            <v>5223</v>
          </cell>
        </row>
        <row r="35">
          <cell r="A35" t="str">
            <v>CASTELVETRO DI MODENA</v>
          </cell>
          <cell r="B35">
            <v>3654</v>
          </cell>
        </row>
        <row r="36">
          <cell r="A36" t="str">
            <v>CASTENASO</v>
          </cell>
          <cell r="B36">
            <v>1954</v>
          </cell>
        </row>
        <row r="37">
          <cell r="A37" t="str">
            <v>CASTIGLIONE DEI PEPOLI</v>
          </cell>
          <cell r="B37">
            <v>3302</v>
          </cell>
        </row>
        <row r="38">
          <cell r="A38" t="str">
            <v>CASTROCARO TERME E TERRA DEL SOLE</v>
          </cell>
          <cell r="B38">
            <v>2356</v>
          </cell>
        </row>
        <row r="39">
          <cell r="A39" t="str">
            <v>CATTOLICA</v>
          </cell>
          <cell r="B39">
            <v>8884</v>
          </cell>
        </row>
        <row r="40">
          <cell r="A40" t="str">
            <v>CERVIA</v>
          </cell>
          <cell r="B40">
            <v>17041</v>
          </cell>
        </row>
        <row r="41">
          <cell r="A41" t="str">
            <v>CESENA</v>
          </cell>
          <cell r="B41">
            <v>33210</v>
          </cell>
        </row>
        <row r="42">
          <cell r="A42" t="str">
            <v>CESENATICO</v>
          </cell>
          <cell r="B42">
            <v>9338</v>
          </cell>
        </row>
        <row r="43">
          <cell r="A43" t="str">
            <v>CIVITELLA DI ROMAGNA</v>
          </cell>
          <cell r="B43">
            <v>1338</v>
          </cell>
        </row>
        <row r="44">
          <cell r="A44" t="str">
            <v>CONSELICE</v>
          </cell>
          <cell r="B44">
            <v>3793</v>
          </cell>
        </row>
        <row r="45">
          <cell r="A45" t="str">
            <v>CORIANO</v>
          </cell>
          <cell r="B45">
            <v>3196</v>
          </cell>
        </row>
        <row r="46">
          <cell r="A46" t="str">
            <v>COTIGNOLA</v>
          </cell>
          <cell r="B46">
            <v>2453</v>
          </cell>
        </row>
        <row r="47">
          <cell r="A47" t="str">
            <v>CRESPELLANO</v>
          </cell>
          <cell r="B47">
            <v>1770</v>
          </cell>
        </row>
        <row r="48">
          <cell r="A48" t="str">
            <v>DOVADOLA</v>
          </cell>
          <cell r="B48">
            <v>702</v>
          </cell>
        </row>
        <row r="49">
          <cell r="A49" t="str">
            <v>DOZZA</v>
          </cell>
          <cell r="B49">
            <v>2008</v>
          </cell>
        </row>
        <row r="50">
          <cell r="A50" t="str">
            <v>FAENZA</v>
          </cell>
          <cell r="B50">
            <v>19406</v>
          </cell>
        </row>
        <row r="51">
          <cell r="A51" t="str">
            <v>FIRENZUOLA</v>
          </cell>
          <cell r="B51">
            <v>2007</v>
          </cell>
        </row>
        <row r="52">
          <cell r="A52" t="str">
            <v>FONTANELICE</v>
          </cell>
          <cell r="B52">
            <v>687</v>
          </cell>
        </row>
        <row r="53">
          <cell r="A53" t="str">
            <v>FORLì</v>
          </cell>
          <cell r="B53">
            <v>42313</v>
          </cell>
        </row>
        <row r="54">
          <cell r="A54" t="str">
            <v>FORLIMPOPOLI</v>
          </cell>
          <cell r="B54">
            <v>4470</v>
          </cell>
        </row>
        <row r="55">
          <cell r="A55" t="str">
            <v>FORMIGINE</v>
          </cell>
          <cell r="B55">
            <v>3</v>
          </cell>
        </row>
        <row r="56">
          <cell r="A56" t="str">
            <v>FRASSINORO</v>
          </cell>
          <cell r="B56">
            <v>1374</v>
          </cell>
        </row>
        <row r="57">
          <cell r="A57" t="str">
            <v>FUSIGNANO</v>
          </cell>
          <cell r="B57">
            <v>3427</v>
          </cell>
        </row>
        <row r="58">
          <cell r="A58" t="str">
            <v>GABICCE MARE</v>
          </cell>
          <cell r="B58">
            <v>2954</v>
          </cell>
        </row>
        <row r="59">
          <cell r="A59" t="str">
            <v>GAGGIO MONTANO</v>
          </cell>
          <cell r="B59">
            <v>1492</v>
          </cell>
        </row>
        <row r="60">
          <cell r="A60" t="str">
            <v>GALEATA</v>
          </cell>
          <cell r="B60">
            <v>993</v>
          </cell>
        </row>
        <row r="61">
          <cell r="A61" t="str">
            <v>GALLIERA</v>
          </cell>
          <cell r="B61">
            <v>1043</v>
          </cell>
        </row>
        <row r="62">
          <cell r="A62" t="str">
            <v>GAMBETTOLA</v>
          </cell>
          <cell r="B62">
            <v>3986</v>
          </cell>
        </row>
        <row r="63">
          <cell r="A63" t="str">
            <v>GATTEO</v>
          </cell>
          <cell r="B63">
            <v>2831</v>
          </cell>
        </row>
        <row r="64">
          <cell r="A64" t="str">
            <v>GEMMANO</v>
          </cell>
          <cell r="B64">
            <v>492</v>
          </cell>
        </row>
        <row r="65">
          <cell r="A65" t="str">
            <v>GRADARA</v>
          </cell>
          <cell r="B65">
            <v>4</v>
          </cell>
        </row>
        <row r="66">
          <cell r="A66" t="str">
            <v>GRANAGLIONE</v>
          </cell>
          <cell r="B66">
            <v>82</v>
          </cell>
        </row>
        <row r="67">
          <cell r="A67" t="str">
            <v>GRANAROLO DELL'EMILIA</v>
          </cell>
          <cell r="B67">
            <v>1905</v>
          </cell>
        </row>
        <row r="68">
          <cell r="A68" t="str">
            <v>GRIZZANA MORANDI</v>
          </cell>
          <cell r="B68">
            <v>1994</v>
          </cell>
        </row>
        <row r="69">
          <cell r="A69" t="str">
            <v>GUIGLIA</v>
          </cell>
          <cell r="B69">
            <v>7</v>
          </cell>
        </row>
        <row r="70">
          <cell r="A70" t="str">
            <v>IMOLA</v>
          </cell>
          <cell r="B70">
            <v>26999</v>
          </cell>
        </row>
        <row r="71">
          <cell r="A71" t="str">
            <v>LAMA MOCOGNO</v>
          </cell>
          <cell r="B71">
            <v>1763</v>
          </cell>
        </row>
        <row r="72">
          <cell r="A72" t="str">
            <v>LOIANO</v>
          </cell>
          <cell r="B72">
            <v>881</v>
          </cell>
        </row>
        <row r="73">
          <cell r="A73" t="str">
            <v>LONGIANO</v>
          </cell>
          <cell r="B73">
            <v>2124</v>
          </cell>
        </row>
        <row r="74">
          <cell r="A74" t="str">
            <v>LUGO</v>
          </cell>
          <cell r="B74">
            <v>14001</v>
          </cell>
        </row>
        <row r="75">
          <cell r="A75" t="str">
            <v>MALALBERGO</v>
          </cell>
          <cell r="B75">
            <v>2253</v>
          </cell>
        </row>
        <row r="76">
          <cell r="A76" t="str">
            <v>MARANO SUL PANARO</v>
          </cell>
          <cell r="B76">
            <v>1585</v>
          </cell>
        </row>
        <row r="77">
          <cell r="A77" t="str">
            <v>MARRADI</v>
          </cell>
          <cell r="B77">
            <v>1988</v>
          </cell>
        </row>
        <row r="78">
          <cell r="A78" t="str">
            <v>MARZABOTTO</v>
          </cell>
          <cell r="B78">
            <v>1223</v>
          </cell>
        </row>
        <row r="79">
          <cell r="A79" t="str">
            <v>MASSA LOMBARDA</v>
          </cell>
          <cell r="B79">
            <v>4493</v>
          </cell>
        </row>
        <row r="80">
          <cell r="A80" t="str">
            <v>MEDICINA</v>
          </cell>
          <cell r="B80">
            <v>4490</v>
          </cell>
        </row>
        <row r="81">
          <cell r="A81" t="str">
            <v>MELDOLA</v>
          </cell>
          <cell r="B81">
            <v>3672</v>
          </cell>
        </row>
        <row r="82">
          <cell r="A82" t="str">
            <v>MERCATO SARACENO</v>
          </cell>
          <cell r="B82">
            <v>1946</v>
          </cell>
        </row>
        <row r="83">
          <cell r="A83" t="str">
            <v>MINERBIO</v>
          </cell>
          <cell r="B83">
            <v>1769</v>
          </cell>
        </row>
        <row r="84">
          <cell r="A84" t="str">
            <v>MISANO ADRIATICO</v>
          </cell>
          <cell r="B84">
            <v>4463</v>
          </cell>
        </row>
        <row r="85">
          <cell r="A85" t="str">
            <v>MODENA</v>
          </cell>
          <cell r="B85">
            <v>58836</v>
          </cell>
        </row>
        <row r="86">
          <cell r="A86" t="str">
            <v>MODIGLIANA</v>
          </cell>
          <cell r="B86">
            <v>2019</v>
          </cell>
        </row>
        <row r="87">
          <cell r="A87" t="str">
            <v>MOLINELLA</v>
          </cell>
          <cell r="B87">
            <v>5349</v>
          </cell>
        </row>
        <row r="88">
          <cell r="A88" t="str">
            <v>MONDAINO</v>
          </cell>
          <cell r="B88">
            <v>514</v>
          </cell>
        </row>
        <row r="89">
          <cell r="A89" t="str">
            <v>MONGHIDORO</v>
          </cell>
          <cell r="B89">
            <v>1621</v>
          </cell>
        </row>
        <row r="90">
          <cell r="A90" t="str">
            <v>MONTECOLOMBO</v>
          </cell>
          <cell r="B90">
            <v>941</v>
          </cell>
        </row>
        <row r="91">
          <cell r="A91" t="str">
            <v>MONTE SAN PIETRO</v>
          </cell>
          <cell r="B91">
            <v>1462</v>
          </cell>
        </row>
        <row r="92">
          <cell r="A92" t="str">
            <v>MONTECRETO</v>
          </cell>
          <cell r="B92">
            <v>1272</v>
          </cell>
        </row>
        <row r="93">
          <cell r="A93" t="str">
            <v>MONTEFIORE CONCA</v>
          </cell>
          <cell r="B93">
            <v>743</v>
          </cell>
        </row>
        <row r="94">
          <cell r="A94" t="str">
            <v>MONTEFIORINO</v>
          </cell>
          <cell r="B94">
            <v>1120</v>
          </cell>
        </row>
        <row r="95">
          <cell r="A95" t="str">
            <v>MONTEGRIDOLFO</v>
          </cell>
          <cell r="B95">
            <v>406</v>
          </cell>
        </row>
        <row r="96">
          <cell r="A96" t="str">
            <v>MONTEGRIMANO</v>
          </cell>
          <cell r="B96">
            <v>602</v>
          </cell>
        </row>
        <row r="97">
          <cell r="A97" t="str">
            <v>MONTERENZIO</v>
          </cell>
          <cell r="B97">
            <v>1538</v>
          </cell>
        </row>
        <row r="98">
          <cell r="A98" t="str">
            <v>MONTESCUDO</v>
          </cell>
          <cell r="B98">
            <v>1026</v>
          </cell>
        </row>
        <row r="99">
          <cell r="A99" t="str">
            <v>MONTEVEGLIO</v>
          </cell>
          <cell r="B99">
            <v>1150</v>
          </cell>
        </row>
        <row r="100">
          <cell r="A100" t="str">
            <v>MONTIANO</v>
          </cell>
          <cell r="B100">
            <v>527</v>
          </cell>
        </row>
        <row r="101">
          <cell r="A101" t="str">
            <v>MONZUNO</v>
          </cell>
          <cell r="B101">
            <v>1452</v>
          </cell>
        </row>
        <row r="102">
          <cell r="A102" t="str">
            <v>MORCIANO DI ROMAGNA</v>
          </cell>
          <cell r="B102">
            <v>3050</v>
          </cell>
        </row>
        <row r="103">
          <cell r="A103" t="str">
            <v>MORDANO</v>
          </cell>
          <cell r="B103">
            <v>1512</v>
          </cell>
        </row>
        <row r="104">
          <cell r="A104" t="str">
            <v>NOVAFELTRIA</v>
          </cell>
          <cell r="B104">
            <v>3814</v>
          </cell>
        </row>
        <row r="105">
          <cell r="A105" t="str">
            <v>OZZANO DELL'EMILIA</v>
          </cell>
          <cell r="B105">
            <v>1797</v>
          </cell>
        </row>
        <row r="106">
          <cell r="A106" t="str">
            <v>PALAGANO</v>
          </cell>
          <cell r="B106">
            <v>862</v>
          </cell>
        </row>
        <row r="107">
          <cell r="A107" t="str">
            <v>PALAZZUOLO SUL SENIO</v>
          </cell>
          <cell r="B107">
            <v>717</v>
          </cell>
        </row>
        <row r="108">
          <cell r="A108" t="str">
            <v>PAVULLO NEL FRIGNANO</v>
          </cell>
          <cell r="B108">
            <v>5802</v>
          </cell>
        </row>
        <row r="109">
          <cell r="A109" t="str">
            <v>PIANORO</v>
          </cell>
          <cell r="B109">
            <v>3218</v>
          </cell>
        </row>
        <row r="110">
          <cell r="A110" t="str">
            <v>PIEVE DI CENTO</v>
          </cell>
          <cell r="B110">
            <v>2152</v>
          </cell>
        </row>
        <row r="111">
          <cell r="A111" t="str">
            <v>POGGIO BERNI</v>
          </cell>
          <cell r="B111">
            <v>1176</v>
          </cell>
        </row>
        <row r="112">
          <cell r="A112" t="str">
            <v>POLINAGO</v>
          </cell>
          <cell r="B112">
            <v>454</v>
          </cell>
        </row>
        <row r="113">
          <cell r="A113" t="str">
            <v>PORRETTA TERME</v>
          </cell>
          <cell r="B113">
            <v>1713</v>
          </cell>
        </row>
        <row r="114">
          <cell r="A114" t="str">
            <v>PORTICO E SAN BENEDETTO</v>
          </cell>
          <cell r="B114">
            <v>602</v>
          </cell>
        </row>
        <row r="115">
          <cell r="A115" t="str">
            <v>PREDAPPIO</v>
          </cell>
          <cell r="B115">
            <v>2500</v>
          </cell>
        </row>
        <row r="116">
          <cell r="A116" t="str">
            <v>PREMILCUORE</v>
          </cell>
          <cell r="B116">
            <v>509</v>
          </cell>
        </row>
        <row r="117">
          <cell r="A117" t="str">
            <v>RAVENNA</v>
          </cell>
          <cell r="B117">
            <v>61096</v>
          </cell>
        </row>
        <row r="118">
          <cell r="A118" t="str">
            <v>RICCIONE</v>
          </cell>
          <cell r="B118">
            <v>16234</v>
          </cell>
        </row>
        <row r="119">
          <cell r="A119" t="str">
            <v>RIMINI</v>
          </cell>
          <cell r="B119">
            <v>61314</v>
          </cell>
        </row>
        <row r="120">
          <cell r="A120" t="str">
            <v>RIOLO TERME</v>
          </cell>
          <cell r="B120">
            <v>2237</v>
          </cell>
        </row>
        <row r="121">
          <cell r="A121" t="str">
            <v>ROCCA SAN CASCIANO</v>
          </cell>
          <cell r="B121">
            <v>1007</v>
          </cell>
        </row>
        <row r="122">
          <cell r="A122" t="str">
            <v>RONCOFREDDO</v>
          </cell>
          <cell r="B122">
            <v>887</v>
          </cell>
        </row>
        <row r="123">
          <cell r="A123" t="str">
            <v>RUSSI</v>
          </cell>
          <cell r="B123">
            <v>4674</v>
          </cell>
        </row>
        <row r="124">
          <cell r="A124" t="str">
            <v>SALA BOLOGNESE</v>
          </cell>
          <cell r="B124">
            <v>1716</v>
          </cell>
        </row>
        <row r="125">
          <cell r="A125" t="str">
            <v>SALUDECIO</v>
          </cell>
          <cell r="B125">
            <v>834</v>
          </cell>
        </row>
        <row r="126">
          <cell r="A126" t="str">
            <v>SAN BENEDETTO VAL DI SAMBRO</v>
          </cell>
          <cell r="B126">
            <v>2449</v>
          </cell>
        </row>
        <row r="127">
          <cell r="A127" t="str">
            <v>SAN CESARIO SUL PANARO</v>
          </cell>
          <cell r="B127">
            <v>1898</v>
          </cell>
        </row>
        <row r="128">
          <cell r="A128" t="str">
            <v>SAN CLEMENTE</v>
          </cell>
          <cell r="B128">
            <v>1562</v>
          </cell>
        </row>
        <row r="129">
          <cell r="A129" t="str">
            <v>SAN GIORGIO DI PIANO</v>
          </cell>
          <cell r="B129">
            <v>1932</v>
          </cell>
        </row>
        <row r="130">
          <cell r="A130" t="str">
            <v>SAN GIOVANNI IN MARIGNANO</v>
          </cell>
          <cell r="B130">
            <v>3468</v>
          </cell>
        </row>
        <row r="131">
          <cell r="A131" t="str">
            <v>SAN GIOVANNI IN PERSICETO</v>
          </cell>
          <cell r="B131">
            <v>5443</v>
          </cell>
        </row>
        <row r="132">
          <cell r="A132" t="str">
            <v>SAN LAZZARO DI SAVENA</v>
          </cell>
          <cell r="B132">
            <v>3047</v>
          </cell>
        </row>
        <row r="133">
          <cell r="A133" t="str">
            <v>SAN LEO</v>
          </cell>
          <cell r="B133">
            <v>1118</v>
          </cell>
        </row>
        <row r="134">
          <cell r="A134" t="str">
            <v>SAN MAURO PASCOLI</v>
          </cell>
          <cell r="B134">
            <v>3628</v>
          </cell>
        </row>
        <row r="135">
          <cell r="A135" t="str">
            <v>SAN PIETRO IN CASALE</v>
          </cell>
          <cell r="B135">
            <v>1943</v>
          </cell>
        </row>
        <row r="136">
          <cell r="A136" t="str">
            <v>SANT'AGATA SUL SANTERNO</v>
          </cell>
          <cell r="B136">
            <v>1088</v>
          </cell>
        </row>
        <row r="137">
          <cell r="A137" t="str">
            <v>SANTA SOFIA</v>
          </cell>
          <cell r="B137">
            <v>1896</v>
          </cell>
        </row>
        <row r="138">
          <cell r="A138" t="str">
            <v>SANTARCANGELO DI ROMAGNA</v>
          </cell>
          <cell r="B138">
            <v>7670</v>
          </cell>
        </row>
        <row r="139">
          <cell r="A139" t="str">
            <v>SARSINA</v>
          </cell>
          <cell r="B139">
            <v>1327</v>
          </cell>
        </row>
        <row r="140">
          <cell r="A140" t="str">
            <v>SASSO MARCONI</v>
          </cell>
          <cell r="B140">
            <v>2185</v>
          </cell>
        </row>
        <row r="141">
          <cell r="A141" t="str">
            <v>SAVIGNANO SUL PANARO</v>
          </cell>
          <cell r="B141">
            <v>2967</v>
          </cell>
        </row>
        <row r="142">
          <cell r="A142" t="str">
            <v>SAVIGNANO SUL RUBICONE</v>
          </cell>
          <cell r="B142">
            <v>6190</v>
          </cell>
        </row>
        <row r="143">
          <cell r="A143" t="str">
            <v>SAVIGNO</v>
          </cell>
          <cell r="B143">
            <v>766</v>
          </cell>
        </row>
        <row r="144">
          <cell r="A144" t="str">
            <v>SERRAMAZZONI</v>
          </cell>
          <cell r="B144">
            <v>1</v>
          </cell>
        </row>
        <row r="145">
          <cell r="A145" t="str">
            <v>SESTOLA</v>
          </cell>
          <cell r="B145">
            <v>2650</v>
          </cell>
        </row>
        <row r="146">
          <cell r="A146" t="str">
            <v>SOGLIANO AL RUBICONE</v>
          </cell>
          <cell r="B146">
            <v>698</v>
          </cell>
        </row>
        <row r="147">
          <cell r="A147" t="str">
            <v>SOLAROLO</v>
          </cell>
          <cell r="B147">
            <v>1410</v>
          </cell>
        </row>
        <row r="148">
          <cell r="A148" t="str">
            <v>SOLIERA</v>
          </cell>
          <cell r="B148">
            <v>1</v>
          </cell>
        </row>
        <row r="149">
          <cell r="A149" t="str">
            <v>SPILAMBERTO</v>
          </cell>
          <cell r="B149">
            <v>4927</v>
          </cell>
        </row>
        <row r="150">
          <cell r="A150" t="str">
            <v>TALAMELLO</v>
          </cell>
          <cell r="B150">
            <v>1</v>
          </cell>
        </row>
        <row r="151">
          <cell r="A151" t="str">
            <v>TORRIANA</v>
          </cell>
          <cell r="B151">
            <v>478</v>
          </cell>
        </row>
        <row r="152">
          <cell r="A152" t="str">
            <v>TREDOZIO</v>
          </cell>
          <cell r="B152">
            <v>631</v>
          </cell>
        </row>
        <row r="153">
          <cell r="A153" t="str">
            <v>VERGATO</v>
          </cell>
          <cell r="B153">
            <v>2050</v>
          </cell>
        </row>
        <row r="154">
          <cell r="A154" t="str">
            <v>VERGHERETO</v>
          </cell>
          <cell r="B154">
            <v>1558</v>
          </cell>
        </row>
        <row r="155">
          <cell r="A155" t="str">
            <v>VERUCCHIO</v>
          </cell>
          <cell r="B155">
            <v>4175</v>
          </cell>
        </row>
        <row r="156">
          <cell r="A156" t="str">
            <v>VIGNOLA</v>
          </cell>
          <cell r="B156">
            <v>7678</v>
          </cell>
        </row>
        <row r="157">
          <cell r="A157" t="str">
            <v>ZOCCA</v>
          </cell>
          <cell r="B157">
            <v>2599</v>
          </cell>
        </row>
        <row r="158">
          <cell r="A158" t="str">
            <v>ZOLA PREDOSA</v>
          </cell>
          <cell r="B158">
            <v>2407</v>
          </cell>
        </row>
      </sheetData>
      <sheetData sheetId="3"/>
      <sheetData sheetId="4" refreshError="1">
        <row r="4">
          <cell r="A4" t="str">
            <v>ALFONSINE</v>
          </cell>
          <cell r="B4">
            <v>5204</v>
          </cell>
          <cell r="C4">
            <v>4893</v>
          </cell>
        </row>
        <row r="5">
          <cell r="A5" t="str">
            <v>ANZOLA DELL'EMILIA</v>
          </cell>
          <cell r="B5">
            <v>4865</v>
          </cell>
          <cell r="C5">
            <v>2038</v>
          </cell>
        </row>
        <row r="6">
          <cell r="A6" t="str">
            <v>ARGELATO</v>
          </cell>
          <cell r="B6">
            <v>4060</v>
          </cell>
          <cell r="C6">
            <v>2111</v>
          </cell>
        </row>
        <row r="7">
          <cell r="A7" t="str">
            <v>ARGENTA</v>
          </cell>
          <cell r="B7">
            <v>369</v>
          </cell>
          <cell r="C7">
            <v>343</v>
          </cell>
        </row>
        <row r="8">
          <cell r="A8" t="str">
            <v>BAGNACAVALLO</v>
          </cell>
          <cell r="B8">
            <v>7731</v>
          </cell>
          <cell r="C8">
            <v>7399</v>
          </cell>
        </row>
        <row r="9">
          <cell r="A9" t="str">
            <v>BAGNARA DI ROMAGNA</v>
          </cell>
          <cell r="B9">
            <v>906</v>
          </cell>
          <cell r="C9">
            <v>877</v>
          </cell>
        </row>
        <row r="10">
          <cell r="A10" t="str">
            <v>BAGNO DI ROMAGNA</v>
          </cell>
          <cell r="B10">
            <v>3290</v>
          </cell>
          <cell r="C10">
            <v>3019</v>
          </cell>
        </row>
        <row r="11">
          <cell r="A11" t="str">
            <v>BARICELLA</v>
          </cell>
          <cell r="B11">
            <v>2783</v>
          </cell>
          <cell r="C11">
            <v>2232</v>
          </cell>
        </row>
        <row r="12">
          <cell r="A12" t="str">
            <v>BAZZANO</v>
          </cell>
          <cell r="B12">
            <v>3354</v>
          </cell>
          <cell r="C12">
            <v>2578</v>
          </cell>
        </row>
        <row r="13">
          <cell r="A13" t="str">
            <v>BELLARIA IGEA MARINA</v>
          </cell>
          <cell r="B13">
            <v>9271</v>
          </cell>
          <cell r="C13">
            <v>8400</v>
          </cell>
        </row>
        <row r="14">
          <cell r="A14" t="str">
            <v>BENTIVOGLIO</v>
          </cell>
          <cell r="B14">
            <v>2391</v>
          </cell>
          <cell r="C14">
            <v>1622</v>
          </cell>
        </row>
        <row r="15">
          <cell r="A15" t="str">
            <v>BERTINORO</v>
          </cell>
          <cell r="B15">
            <v>4958</v>
          </cell>
          <cell r="C15">
            <v>4418</v>
          </cell>
        </row>
        <row r="16">
          <cell r="A16" t="str">
            <v>BOLOGNA</v>
          </cell>
          <cell r="B16">
            <v>141849</v>
          </cell>
          <cell r="C16">
            <v>31459</v>
          </cell>
        </row>
        <row r="17">
          <cell r="A17" t="str">
            <v>BORGHI</v>
          </cell>
          <cell r="B17">
            <v>1037</v>
          </cell>
          <cell r="C17">
            <v>1026</v>
          </cell>
        </row>
        <row r="18">
          <cell r="A18" t="str">
            <v>BORGO TOSSIGNANO</v>
          </cell>
          <cell r="B18">
            <v>1698</v>
          </cell>
          <cell r="C18">
            <v>1535</v>
          </cell>
        </row>
        <row r="19">
          <cell r="A19" t="str">
            <v>BRISIGHELLA</v>
          </cell>
          <cell r="B19">
            <v>4016</v>
          </cell>
          <cell r="C19">
            <v>3297</v>
          </cell>
        </row>
        <row r="20">
          <cell r="A20" t="str">
            <v>BUDRIO</v>
          </cell>
          <cell r="B20">
            <v>7690</v>
          </cell>
          <cell r="C20">
            <v>4685</v>
          </cell>
        </row>
        <row r="21">
          <cell r="A21" t="str">
            <v>CALDERARA DI RENO</v>
          </cell>
          <cell r="B21">
            <v>6110</v>
          </cell>
          <cell r="C21">
            <v>2370</v>
          </cell>
        </row>
        <row r="22">
          <cell r="A22" t="str">
            <v>CAMUGNANO</v>
          </cell>
          <cell r="B22">
            <v>2452</v>
          </cell>
          <cell r="C22">
            <v>2275</v>
          </cell>
        </row>
        <row r="23">
          <cell r="A23" t="str">
            <v>CARPEGNA</v>
          </cell>
          <cell r="B23">
            <v>1474</v>
          </cell>
          <cell r="C23">
            <v>1464</v>
          </cell>
        </row>
        <row r="24">
          <cell r="A24" t="str">
            <v>CASALECCHIO DI RENO</v>
          </cell>
          <cell r="B24">
            <v>13934</v>
          </cell>
          <cell r="C24">
            <v>3002</v>
          </cell>
        </row>
        <row r="25">
          <cell r="A25" t="str">
            <v>CASALFIUMANESE</v>
          </cell>
          <cell r="B25">
            <v>1803</v>
          </cell>
          <cell r="C25">
            <v>1524</v>
          </cell>
        </row>
        <row r="26">
          <cell r="A26" t="str">
            <v>CASOLA VALSENIO</v>
          </cell>
          <cell r="B26">
            <v>1229</v>
          </cell>
          <cell r="C26">
            <v>1166</v>
          </cell>
        </row>
        <row r="27">
          <cell r="A27" t="str">
            <v>CASTEL BOLOGNESE</v>
          </cell>
          <cell r="B27">
            <v>4338</v>
          </cell>
          <cell r="C27">
            <v>4064</v>
          </cell>
        </row>
        <row r="28">
          <cell r="A28" t="str">
            <v>CASTEL D'AIANO</v>
          </cell>
          <cell r="B28">
            <v>2001</v>
          </cell>
          <cell r="C28">
            <v>1576</v>
          </cell>
        </row>
        <row r="29">
          <cell r="A29" t="str">
            <v>CASTEL DEL RIO</v>
          </cell>
          <cell r="B29">
            <v>875</v>
          </cell>
          <cell r="C29">
            <v>744</v>
          </cell>
        </row>
        <row r="30">
          <cell r="A30" t="str">
            <v>CASTEL DI CASIO</v>
          </cell>
          <cell r="B30">
            <v>2638</v>
          </cell>
          <cell r="C30">
            <v>2117</v>
          </cell>
        </row>
        <row r="31">
          <cell r="A31" t="str">
            <v>CASTEL GUELFO DI BOLOGNA</v>
          </cell>
          <cell r="B31">
            <v>2083</v>
          </cell>
          <cell r="C31">
            <v>1847</v>
          </cell>
        </row>
        <row r="32">
          <cell r="A32" t="str">
            <v>CASTEL MAGGIORE</v>
          </cell>
          <cell r="B32">
            <v>7327</v>
          </cell>
          <cell r="C32">
            <v>2365</v>
          </cell>
        </row>
        <row r="33">
          <cell r="A33" t="str">
            <v>CASTEL SAN PIETRO TERME</v>
          </cell>
          <cell r="B33">
            <v>10222</v>
          </cell>
          <cell r="C33">
            <v>6255</v>
          </cell>
        </row>
        <row r="34">
          <cell r="A34" t="str">
            <v>CASTELDELCI</v>
          </cell>
          <cell r="B34">
            <v>1</v>
          </cell>
          <cell r="C34">
            <v>1</v>
          </cell>
        </row>
        <row r="35">
          <cell r="A35" t="str">
            <v>CASTELFRANCO EMILIA</v>
          </cell>
          <cell r="B35">
            <v>126</v>
          </cell>
          <cell r="C35">
            <v>733</v>
          </cell>
        </row>
        <row r="36">
          <cell r="A36" t="str">
            <v>CASTELLO D'ARGILE</v>
          </cell>
          <cell r="B36">
            <v>2808</v>
          </cell>
          <cell r="C36">
            <v>1904</v>
          </cell>
        </row>
        <row r="37">
          <cell r="A37" t="str">
            <v>CASTELLO DI SERRAVALLE</v>
          </cell>
          <cell r="B37">
            <v>2264</v>
          </cell>
          <cell r="C37">
            <v>1965</v>
          </cell>
        </row>
        <row r="38">
          <cell r="A38" t="str">
            <v>CASTELNUOVO RANGONE</v>
          </cell>
          <cell r="B38">
            <v>42</v>
          </cell>
          <cell r="C38">
            <v>321</v>
          </cell>
        </row>
        <row r="39">
          <cell r="A39" t="str">
            <v>CASTELVETRO DI MODENA</v>
          </cell>
          <cell r="B39">
            <v>25</v>
          </cell>
          <cell r="C39">
            <v>264</v>
          </cell>
        </row>
        <row r="40">
          <cell r="A40" t="str">
            <v>CASTENASO</v>
          </cell>
          <cell r="B40">
            <v>5783</v>
          </cell>
          <cell r="C40">
            <v>1962</v>
          </cell>
        </row>
        <row r="41">
          <cell r="A41" t="str">
            <v>CASTIGLIONE DEI PEPOLI</v>
          </cell>
          <cell r="B41">
            <v>4690</v>
          </cell>
          <cell r="C41">
            <v>3846</v>
          </cell>
        </row>
        <row r="42">
          <cell r="A42" t="str">
            <v>CASTROCARO TERME E TERRA DEL SOLE</v>
          </cell>
          <cell r="B42">
            <v>3741</v>
          </cell>
          <cell r="C42">
            <v>2751</v>
          </cell>
        </row>
        <row r="43">
          <cell r="A43" t="str">
            <v>CATTOLICA</v>
          </cell>
          <cell r="B43">
            <v>10623</v>
          </cell>
          <cell r="C43">
            <v>8982</v>
          </cell>
        </row>
        <row r="44">
          <cell r="A44" t="str">
            <v>CENTO</v>
          </cell>
          <cell r="B44">
            <v>2</v>
          </cell>
          <cell r="C44">
            <v>2</v>
          </cell>
        </row>
        <row r="45">
          <cell r="A45" t="str">
            <v>CERVIA</v>
          </cell>
          <cell r="B45">
            <v>25879</v>
          </cell>
          <cell r="C45">
            <v>17326</v>
          </cell>
        </row>
        <row r="46">
          <cell r="A46" t="str">
            <v>CESENA</v>
          </cell>
          <cell r="B46">
            <v>44363</v>
          </cell>
          <cell r="C46">
            <v>39827</v>
          </cell>
        </row>
        <row r="47">
          <cell r="A47" t="str">
            <v>CESENATICO</v>
          </cell>
          <cell r="B47">
            <v>17550</v>
          </cell>
          <cell r="C47">
            <v>10464</v>
          </cell>
        </row>
        <row r="48">
          <cell r="A48" t="str">
            <v>CIVITELLA DI ROMAGNA</v>
          </cell>
          <cell r="B48">
            <v>1882</v>
          </cell>
          <cell r="C48">
            <v>1711</v>
          </cell>
        </row>
        <row r="49">
          <cell r="A49" t="str">
            <v>CONSELICE</v>
          </cell>
          <cell r="B49">
            <v>4553</v>
          </cell>
          <cell r="C49">
            <v>4144</v>
          </cell>
        </row>
        <row r="50">
          <cell r="A50" t="str">
            <v>CORIANO</v>
          </cell>
          <cell r="B50">
            <v>4601</v>
          </cell>
          <cell r="C50">
            <v>4136</v>
          </cell>
        </row>
        <row r="51">
          <cell r="A51" t="str">
            <v>COTIGNOLA</v>
          </cell>
          <cell r="B51">
            <v>2952</v>
          </cell>
          <cell r="C51">
            <v>2635</v>
          </cell>
        </row>
        <row r="52">
          <cell r="A52" t="str">
            <v>CRESPELLANO</v>
          </cell>
          <cell r="B52">
            <v>3983</v>
          </cell>
          <cell r="C52">
            <v>2332</v>
          </cell>
        </row>
        <row r="53">
          <cell r="A53" t="str">
            <v>CREVALCORE</v>
          </cell>
          <cell r="B53">
            <v>2</v>
          </cell>
          <cell r="C53">
            <v>2</v>
          </cell>
        </row>
        <row r="54">
          <cell r="A54" t="str">
            <v>DOVADOLA</v>
          </cell>
          <cell r="B54">
            <v>1008</v>
          </cell>
          <cell r="C54">
            <v>893</v>
          </cell>
        </row>
        <row r="55">
          <cell r="A55" t="str">
            <v>DOZZA</v>
          </cell>
          <cell r="B55">
            <v>2920</v>
          </cell>
          <cell r="C55">
            <v>2370</v>
          </cell>
        </row>
        <row r="56">
          <cell r="A56" t="str">
            <v>FAENZA</v>
          </cell>
          <cell r="B56">
            <v>26045</v>
          </cell>
          <cell r="C56">
            <v>21466</v>
          </cell>
        </row>
        <row r="57">
          <cell r="A57" t="str">
            <v>FIRENZUOLA</v>
          </cell>
          <cell r="B57">
            <v>3570</v>
          </cell>
          <cell r="C57">
            <v>3216</v>
          </cell>
        </row>
        <row r="58">
          <cell r="A58" t="str">
            <v>FONTANELICE</v>
          </cell>
          <cell r="B58">
            <v>1106</v>
          </cell>
          <cell r="C58">
            <v>1050</v>
          </cell>
        </row>
        <row r="59">
          <cell r="A59" t="str">
            <v>FORLì</v>
          </cell>
          <cell r="B59">
            <v>62984</v>
          </cell>
          <cell r="C59">
            <v>46532</v>
          </cell>
        </row>
        <row r="60">
          <cell r="A60" t="str">
            <v>FORLIMPOPOLI</v>
          </cell>
          <cell r="B60">
            <v>6367</v>
          </cell>
          <cell r="C60">
            <v>5634</v>
          </cell>
        </row>
        <row r="61">
          <cell r="A61" t="str">
            <v>FRASSINORO</v>
          </cell>
          <cell r="B61">
            <v>0</v>
          </cell>
          <cell r="C61">
            <v>19</v>
          </cell>
        </row>
        <row r="62">
          <cell r="A62" t="str">
            <v>FUSIGNANO</v>
          </cell>
          <cell r="B62">
            <v>3844</v>
          </cell>
          <cell r="C62">
            <v>3628</v>
          </cell>
        </row>
        <row r="63">
          <cell r="A63" t="str">
            <v>GABICCE MARE</v>
          </cell>
          <cell r="B63">
            <v>3851</v>
          </cell>
          <cell r="C63">
            <v>2968</v>
          </cell>
        </row>
        <row r="64">
          <cell r="A64" t="str">
            <v>GAGGIO MONTANO</v>
          </cell>
          <cell r="B64">
            <v>3380</v>
          </cell>
          <cell r="C64">
            <v>2792</v>
          </cell>
        </row>
        <row r="65">
          <cell r="A65" t="str">
            <v>GALEATA</v>
          </cell>
          <cell r="B65">
            <v>1273</v>
          </cell>
          <cell r="C65">
            <v>1122</v>
          </cell>
        </row>
        <row r="66">
          <cell r="A66" t="str">
            <v>GALLIERA</v>
          </cell>
          <cell r="B66">
            <v>2446</v>
          </cell>
          <cell r="C66">
            <v>1457</v>
          </cell>
        </row>
        <row r="67">
          <cell r="A67" t="str">
            <v>GAMBETTOLA</v>
          </cell>
          <cell r="B67">
            <v>4383</v>
          </cell>
          <cell r="C67">
            <v>4094</v>
          </cell>
        </row>
        <row r="68">
          <cell r="A68" t="str">
            <v>GATTEO</v>
          </cell>
          <cell r="B68">
            <v>3813</v>
          </cell>
          <cell r="C68">
            <v>3176</v>
          </cell>
        </row>
        <row r="69">
          <cell r="A69" t="str">
            <v>GEMMANO</v>
          </cell>
          <cell r="B69">
            <v>655</v>
          </cell>
          <cell r="C69">
            <v>642</v>
          </cell>
        </row>
        <row r="70">
          <cell r="A70" t="str">
            <v>GRADARA</v>
          </cell>
          <cell r="B70">
            <v>1</v>
          </cell>
          <cell r="C70">
            <v>1</v>
          </cell>
        </row>
        <row r="71">
          <cell r="A71" t="str">
            <v>GRANAGLIONE</v>
          </cell>
          <cell r="B71">
            <v>101</v>
          </cell>
          <cell r="C71">
            <v>90</v>
          </cell>
        </row>
        <row r="72">
          <cell r="A72" t="str">
            <v>GRANAROLO DELL'EMILIA</v>
          </cell>
          <cell r="B72">
            <v>4326</v>
          </cell>
          <cell r="C72">
            <v>2126</v>
          </cell>
        </row>
        <row r="73">
          <cell r="A73" t="str">
            <v>GRIZZANA MORANDI</v>
          </cell>
          <cell r="B73">
            <v>2908</v>
          </cell>
          <cell r="C73">
            <v>2137</v>
          </cell>
        </row>
        <row r="74">
          <cell r="A74" t="str">
            <v>GUIGLIA</v>
          </cell>
          <cell r="B74">
            <v>1</v>
          </cell>
          <cell r="C74">
            <v>6</v>
          </cell>
        </row>
        <row r="75">
          <cell r="A75" t="str">
            <v>IMOLA</v>
          </cell>
          <cell r="B75">
            <v>36929</v>
          </cell>
          <cell r="C75">
            <v>30495</v>
          </cell>
        </row>
        <row r="76">
          <cell r="A76" t="str">
            <v>LAMA MOCOGNO</v>
          </cell>
          <cell r="B76">
            <v>3</v>
          </cell>
          <cell r="C76">
            <v>10</v>
          </cell>
        </row>
        <row r="77">
          <cell r="A77" t="str">
            <v>LOIANO</v>
          </cell>
          <cell r="B77">
            <v>3134</v>
          </cell>
          <cell r="C77">
            <v>1795</v>
          </cell>
        </row>
        <row r="78">
          <cell r="A78" t="str">
            <v>LONGIANO</v>
          </cell>
          <cell r="B78">
            <v>2662</v>
          </cell>
          <cell r="C78">
            <v>2642</v>
          </cell>
        </row>
        <row r="79">
          <cell r="A79" t="str">
            <v>LUGO</v>
          </cell>
          <cell r="B79">
            <v>16328</v>
          </cell>
          <cell r="C79">
            <v>14266</v>
          </cell>
        </row>
        <row r="80">
          <cell r="A80" t="str">
            <v>MALALBERGO</v>
          </cell>
          <cell r="B80">
            <v>4004</v>
          </cell>
          <cell r="C80">
            <v>2754</v>
          </cell>
        </row>
        <row r="81">
          <cell r="A81" t="str">
            <v>MARANO SUL PANARO</v>
          </cell>
          <cell r="B81">
            <v>4</v>
          </cell>
          <cell r="C81">
            <v>97</v>
          </cell>
        </row>
        <row r="82">
          <cell r="A82" t="str">
            <v>MARRADI</v>
          </cell>
          <cell r="B82">
            <v>2353</v>
          </cell>
          <cell r="C82">
            <v>2262</v>
          </cell>
        </row>
        <row r="83">
          <cell r="A83" t="str">
            <v>MARZABOTTO</v>
          </cell>
          <cell r="B83">
            <v>2869</v>
          </cell>
          <cell r="C83">
            <v>1789</v>
          </cell>
        </row>
        <row r="84">
          <cell r="A84" t="str">
            <v>MASSA LOMBARDA</v>
          </cell>
          <cell r="B84">
            <v>5042</v>
          </cell>
          <cell r="C84">
            <v>4532</v>
          </cell>
        </row>
        <row r="85">
          <cell r="A85" t="str">
            <v>MEDICINA</v>
          </cell>
          <cell r="B85">
            <v>7310</v>
          </cell>
          <cell r="C85">
            <v>5664</v>
          </cell>
        </row>
        <row r="86">
          <cell r="A86" t="str">
            <v>MELDOLA</v>
          </cell>
          <cell r="B86">
            <v>5115</v>
          </cell>
          <cell r="C86">
            <v>4597</v>
          </cell>
        </row>
        <row r="87">
          <cell r="A87" t="str">
            <v>MERCATINO CONCA</v>
          </cell>
          <cell r="B87">
            <v>1</v>
          </cell>
          <cell r="C87">
            <v>1</v>
          </cell>
        </row>
        <row r="88">
          <cell r="A88" t="str">
            <v>MERCATO SARACENO</v>
          </cell>
          <cell r="B88">
            <v>2990</v>
          </cell>
          <cell r="C88">
            <v>2899</v>
          </cell>
        </row>
        <row r="89">
          <cell r="A89" t="str">
            <v>MINERBIO</v>
          </cell>
          <cell r="B89">
            <v>3918</v>
          </cell>
          <cell r="C89">
            <v>2236</v>
          </cell>
        </row>
        <row r="90">
          <cell r="A90" t="str">
            <v>MISANO ADRIATICO</v>
          </cell>
          <cell r="B90">
            <v>7136</v>
          </cell>
          <cell r="C90">
            <v>4997</v>
          </cell>
        </row>
        <row r="91">
          <cell r="A91" t="str">
            <v>MODENA</v>
          </cell>
          <cell r="B91">
            <v>1924</v>
          </cell>
          <cell r="C91">
            <v>3875</v>
          </cell>
        </row>
        <row r="92">
          <cell r="A92" t="str">
            <v>MODIGLIANA</v>
          </cell>
          <cell r="B92">
            <v>2423</v>
          </cell>
          <cell r="C92">
            <v>2167</v>
          </cell>
        </row>
        <row r="93">
          <cell r="A93" t="str">
            <v>MOLINELLA</v>
          </cell>
          <cell r="B93">
            <v>7469</v>
          </cell>
          <cell r="C93">
            <v>5655</v>
          </cell>
        </row>
        <row r="94">
          <cell r="A94" t="str">
            <v>MONDAINO</v>
          </cell>
          <cell r="B94">
            <v>707</v>
          </cell>
          <cell r="C94">
            <v>694</v>
          </cell>
        </row>
        <row r="95">
          <cell r="A95" t="str">
            <v>MONGHIDORO</v>
          </cell>
          <cell r="B95">
            <v>3446</v>
          </cell>
          <cell r="C95">
            <v>2491</v>
          </cell>
        </row>
        <row r="96">
          <cell r="A96" t="str">
            <v>MONTE CERIGNONE</v>
          </cell>
          <cell r="B96">
            <v>1</v>
          </cell>
          <cell r="C96">
            <v>1</v>
          </cell>
        </row>
        <row r="97">
          <cell r="A97" t="str">
            <v>MONTECOLOMBO</v>
          </cell>
          <cell r="B97">
            <v>1168</v>
          </cell>
          <cell r="C97">
            <v>1158</v>
          </cell>
        </row>
        <row r="98">
          <cell r="A98" t="str">
            <v>MONTE SAN PIETRO</v>
          </cell>
          <cell r="B98">
            <v>4844</v>
          </cell>
          <cell r="C98">
            <v>3197</v>
          </cell>
        </row>
        <row r="99">
          <cell r="A99" t="str">
            <v>MONTECRETO</v>
          </cell>
          <cell r="B99">
            <v>3</v>
          </cell>
          <cell r="C99">
            <v>2</v>
          </cell>
        </row>
        <row r="100">
          <cell r="A100" t="str">
            <v>MONTEFIORE CONCA</v>
          </cell>
          <cell r="B100">
            <v>1069</v>
          </cell>
          <cell r="C100">
            <v>1063</v>
          </cell>
        </row>
        <row r="101">
          <cell r="A101" t="str">
            <v>MONTEFIORINO</v>
          </cell>
          <cell r="B101">
            <v>1</v>
          </cell>
          <cell r="C101">
            <v>6</v>
          </cell>
        </row>
        <row r="102">
          <cell r="A102" t="str">
            <v>MONTEGRIDOLFO</v>
          </cell>
          <cell r="B102">
            <v>474</v>
          </cell>
          <cell r="C102">
            <v>452</v>
          </cell>
        </row>
        <row r="103">
          <cell r="A103" t="str">
            <v>MONTEGRIMANO</v>
          </cell>
          <cell r="B103">
            <v>848</v>
          </cell>
          <cell r="C103">
            <v>849</v>
          </cell>
        </row>
        <row r="104">
          <cell r="A104" t="str">
            <v>MONTERENZIO</v>
          </cell>
          <cell r="B104">
            <v>2863</v>
          </cell>
          <cell r="C104">
            <v>2026</v>
          </cell>
        </row>
        <row r="105">
          <cell r="A105" t="str">
            <v>MONTESCUDO</v>
          </cell>
          <cell r="B105">
            <v>1396</v>
          </cell>
          <cell r="C105">
            <v>1356</v>
          </cell>
        </row>
        <row r="106">
          <cell r="A106" t="str">
            <v>MONTEVEGLIO</v>
          </cell>
          <cell r="B106">
            <v>2492</v>
          </cell>
          <cell r="C106">
            <v>1832</v>
          </cell>
        </row>
        <row r="107">
          <cell r="A107" t="str">
            <v>MONTIANO</v>
          </cell>
          <cell r="B107">
            <v>705</v>
          </cell>
          <cell r="C107">
            <v>683</v>
          </cell>
        </row>
        <row r="108">
          <cell r="A108" t="str">
            <v>MONZUNO</v>
          </cell>
          <cell r="B108">
            <v>3581</v>
          </cell>
          <cell r="C108">
            <v>2443</v>
          </cell>
        </row>
        <row r="109">
          <cell r="A109" t="str">
            <v>MORCIANO DI ROMAGNA</v>
          </cell>
          <cell r="B109">
            <v>3092</v>
          </cell>
          <cell r="C109">
            <v>3000</v>
          </cell>
        </row>
        <row r="110">
          <cell r="A110" t="str">
            <v>MORDANO</v>
          </cell>
          <cell r="B110">
            <v>1630</v>
          </cell>
          <cell r="C110">
            <v>1850</v>
          </cell>
        </row>
        <row r="111">
          <cell r="A111" t="str">
            <v>NOVAFELTRIA</v>
          </cell>
          <cell r="B111">
            <v>4222</v>
          </cell>
          <cell r="C111">
            <v>4177</v>
          </cell>
        </row>
        <row r="112">
          <cell r="A112" t="str">
            <v>OZZANO DELL'EMILIA</v>
          </cell>
          <cell r="B112">
            <v>5011</v>
          </cell>
          <cell r="C112">
            <v>2094</v>
          </cell>
        </row>
        <row r="113">
          <cell r="A113" t="str">
            <v>PALAGANO</v>
          </cell>
          <cell r="B113">
            <v>0</v>
          </cell>
          <cell r="C113">
            <v>6</v>
          </cell>
        </row>
        <row r="114">
          <cell r="A114" t="str">
            <v>PALAZZUOLO SUL SENIO</v>
          </cell>
          <cell r="B114">
            <v>954</v>
          </cell>
          <cell r="C114">
            <v>831</v>
          </cell>
        </row>
        <row r="115">
          <cell r="A115" t="str">
            <v>PAVULLO NEL FRIGNANO</v>
          </cell>
          <cell r="B115">
            <v>32</v>
          </cell>
          <cell r="C115">
            <v>476</v>
          </cell>
        </row>
        <row r="116">
          <cell r="A116" t="str">
            <v>PIANORO</v>
          </cell>
          <cell r="B116">
            <v>7195</v>
          </cell>
          <cell r="C116">
            <v>3601</v>
          </cell>
        </row>
        <row r="117">
          <cell r="A117" t="str">
            <v>PIEVE DI CENTO</v>
          </cell>
          <cell r="B117">
            <v>3266</v>
          </cell>
          <cell r="C117">
            <v>2301</v>
          </cell>
        </row>
        <row r="118">
          <cell r="A118" t="str">
            <v>POGGIO BERNI</v>
          </cell>
          <cell r="B118">
            <v>1337</v>
          </cell>
          <cell r="C118">
            <v>1330</v>
          </cell>
        </row>
        <row r="119">
          <cell r="A119" t="str">
            <v>POLINAGO</v>
          </cell>
          <cell r="B119">
            <v>0</v>
          </cell>
          <cell r="C119">
            <v>135</v>
          </cell>
        </row>
        <row r="120">
          <cell r="A120" t="str">
            <v>PORRETTA TERME</v>
          </cell>
          <cell r="B120">
            <v>3179</v>
          </cell>
          <cell r="C120">
            <v>2395</v>
          </cell>
        </row>
        <row r="121">
          <cell r="A121" t="str">
            <v>PORTICO E SAN BENEDETTO</v>
          </cell>
          <cell r="B121">
            <v>710</v>
          </cell>
          <cell r="C121">
            <v>638</v>
          </cell>
        </row>
        <row r="122">
          <cell r="A122" t="str">
            <v>PREDAPPIO</v>
          </cell>
          <cell r="B122">
            <v>3360</v>
          </cell>
          <cell r="C122">
            <v>3011</v>
          </cell>
        </row>
        <row r="123">
          <cell r="A123" t="str">
            <v>PREMILCUORE</v>
          </cell>
          <cell r="B123">
            <v>666</v>
          </cell>
          <cell r="C123">
            <v>560</v>
          </cell>
        </row>
        <row r="124">
          <cell r="A124" t="str">
            <v>RAVENNA</v>
          </cell>
          <cell r="B124">
            <v>98116</v>
          </cell>
          <cell r="C124">
            <v>64953</v>
          </cell>
        </row>
        <row r="125">
          <cell r="A125" t="str">
            <v>REPUBBLICA DI SAN MARINO</v>
          </cell>
          <cell r="B125">
            <v>1</v>
          </cell>
          <cell r="C125">
            <v>1</v>
          </cell>
        </row>
        <row r="126">
          <cell r="A126" t="str">
            <v>RICCIONE</v>
          </cell>
          <cell r="B126">
            <v>21925</v>
          </cell>
          <cell r="C126">
            <v>16349</v>
          </cell>
        </row>
        <row r="127">
          <cell r="A127" t="str">
            <v>RIMINI</v>
          </cell>
          <cell r="B127">
            <v>71941</v>
          </cell>
          <cell r="C127">
            <v>63241</v>
          </cell>
        </row>
        <row r="128">
          <cell r="A128" t="str">
            <v>RIOLO TERME</v>
          </cell>
          <cell r="B128">
            <v>2727</v>
          </cell>
          <cell r="C128">
            <v>2477</v>
          </cell>
        </row>
        <row r="129">
          <cell r="A129" t="str">
            <v>ROCCA SAN CASCIANO</v>
          </cell>
          <cell r="B129">
            <v>1128</v>
          </cell>
          <cell r="C129">
            <v>1034</v>
          </cell>
        </row>
        <row r="130">
          <cell r="A130" t="str">
            <v>RONCOFREDDO</v>
          </cell>
          <cell r="B130">
            <v>1501</v>
          </cell>
          <cell r="C130">
            <v>1480</v>
          </cell>
        </row>
        <row r="131">
          <cell r="A131" t="str">
            <v>RUSSI</v>
          </cell>
          <cell r="B131">
            <v>5618</v>
          </cell>
          <cell r="C131">
            <v>4730</v>
          </cell>
        </row>
        <row r="132">
          <cell r="A132" t="str">
            <v>SALA BOLOGNESE</v>
          </cell>
          <cell r="B132">
            <v>3364</v>
          </cell>
          <cell r="C132">
            <v>2311</v>
          </cell>
        </row>
        <row r="133">
          <cell r="A133" t="str">
            <v>SALUDECIO</v>
          </cell>
          <cell r="B133">
            <v>1402</v>
          </cell>
          <cell r="C133">
            <v>1329</v>
          </cell>
        </row>
        <row r="134">
          <cell r="A134" t="str">
            <v>SAMBUCA PISTOIESE</v>
          </cell>
          <cell r="B134">
            <v>5</v>
          </cell>
          <cell r="C134">
            <v>5</v>
          </cell>
        </row>
        <row r="135">
          <cell r="A135" t="str">
            <v>SAN BENEDETTO VAL DI SAMBRO</v>
          </cell>
          <cell r="B135">
            <v>3581</v>
          </cell>
          <cell r="C135">
            <v>2674</v>
          </cell>
        </row>
        <row r="136">
          <cell r="A136" t="str">
            <v>SAN CESARIO SUL PANARO</v>
          </cell>
          <cell r="B136">
            <v>13</v>
          </cell>
          <cell r="C136">
            <v>134</v>
          </cell>
        </row>
        <row r="137">
          <cell r="A137" t="str">
            <v>SAN CLEMENTE</v>
          </cell>
          <cell r="B137">
            <v>1930</v>
          </cell>
          <cell r="C137">
            <v>1900</v>
          </cell>
        </row>
        <row r="138">
          <cell r="A138" t="str">
            <v>SAN GIORGIO DI PIANO</v>
          </cell>
          <cell r="B138">
            <v>3461</v>
          </cell>
          <cell r="C138">
            <v>2175</v>
          </cell>
        </row>
        <row r="139">
          <cell r="A139" t="str">
            <v>SAN GIOVANNI IN MARIGNANO</v>
          </cell>
          <cell r="B139">
            <v>4307</v>
          </cell>
          <cell r="C139">
            <v>3966</v>
          </cell>
        </row>
        <row r="140">
          <cell r="A140" t="str">
            <v>SAN GIOVANNI IN PERSICETO</v>
          </cell>
          <cell r="B140">
            <v>11531</v>
          </cell>
          <cell r="C140">
            <v>7176</v>
          </cell>
        </row>
        <row r="141">
          <cell r="A141" t="str">
            <v>SAN LAZZARO DI SAVENA</v>
          </cell>
          <cell r="B141">
            <v>11931</v>
          </cell>
          <cell r="C141">
            <v>3418</v>
          </cell>
        </row>
        <row r="142">
          <cell r="A142" t="str">
            <v>SAN LEO</v>
          </cell>
          <cell r="B142">
            <v>1749</v>
          </cell>
          <cell r="C142">
            <v>1677</v>
          </cell>
        </row>
        <row r="143">
          <cell r="A143" t="str">
            <v>SAN MAURO PASCOLI</v>
          </cell>
          <cell r="B143">
            <v>4576</v>
          </cell>
          <cell r="C143">
            <v>3955</v>
          </cell>
        </row>
        <row r="144">
          <cell r="A144" t="str">
            <v>SAN PIETRO IN CASALE</v>
          </cell>
          <cell r="B144">
            <v>5200</v>
          </cell>
          <cell r="C144">
            <v>2728</v>
          </cell>
        </row>
        <row r="145">
          <cell r="A145" t="str">
            <v>SANT'AGATA BOLOGNESE</v>
          </cell>
          <cell r="B145">
            <v>5</v>
          </cell>
          <cell r="C145">
            <v>5</v>
          </cell>
        </row>
        <row r="146">
          <cell r="A146" t="str">
            <v>SANT'AGATA FELTRIA</v>
          </cell>
          <cell r="B146">
            <v>21</v>
          </cell>
          <cell r="C146">
            <v>21</v>
          </cell>
        </row>
        <row r="147">
          <cell r="A147" t="str">
            <v>SANT'AGATA SUL SANTERNO</v>
          </cell>
          <cell r="B147">
            <v>1293</v>
          </cell>
          <cell r="C147">
            <v>1181</v>
          </cell>
        </row>
        <row r="148">
          <cell r="A148" t="str">
            <v>SANTA SOFIA</v>
          </cell>
          <cell r="B148">
            <v>2501</v>
          </cell>
          <cell r="C148">
            <v>2076</v>
          </cell>
        </row>
        <row r="149">
          <cell r="A149" t="str">
            <v>SANTARCANGELO DI ROMAGNA</v>
          </cell>
          <cell r="B149">
            <v>9174.3850000000002</v>
          </cell>
          <cell r="C149">
            <v>9034</v>
          </cell>
        </row>
        <row r="150">
          <cell r="A150" t="str">
            <v>SARSINA</v>
          </cell>
          <cell r="B150">
            <v>1900</v>
          </cell>
          <cell r="C150">
            <v>1899</v>
          </cell>
        </row>
        <row r="151">
          <cell r="A151" t="str">
            <v>SASSO MARCONI</v>
          </cell>
          <cell r="B151">
            <v>6645</v>
          </cell>
          <cell r="C151">
            <v>3256</v>
          </cell>
        </row>
        <row r="152">
          <cell r="A152" t="str">
            <v>SASSOFELTRIO</v>
          </cell>
          <cell r="B152">
            <v>1</v>
          </cell>
          <cell r="C152">
            <v>1</v>
          </cell>
        </row>
        <row r="153">
          <cell r="A153" t="str">
            <v>SAVIGNANO SUL PANARO</v>
          </cell>
          <cell r="B153">
            <v>31</v>
          </cell>
          <cell r="C153">
            <v>248</v>
          </cell>
        </row>
        <row r="154">
          <cell r="A154" t="str">
            <v>SAVIGNANO SUL RUBICONE</v>
          </cell>
          <cell r="B154">
            <v>7097</v>
          </cell>
          <cell r="C154">
            <v>6772</v>
          </cell>
        </row>
        <row r="155">
          <cell r="A155" t="str">
            <v>SAVIGNO</v>
          </cell>
          <cell r="B155">
            <v>1962</v>
          </cell>
          <cell r="C155">
            <v>1674</v>
          </cell>
        </row>
        <row r="156">
          <cell r="A156" t="str">
            <v>SESTOLA</v>
          </cell>
          <cell r="B156">
            <v>1</v>
          </cell>
          <cell r="C156">
            <v>320</v>
          </cell>
        </row>
        <row r="157">
          <cell r="A157" t="str">
            <v>SOGLIANO AL RUBICONE</v>
          </cell>
          <cell r="B157">
            <v>1692</v>
          </cell>
          <cell r="C157">
            <v>1655</v>
          </cell>
        </row>
        <row r="158">
          <cell r="A158" t="str">
            <v>SOLAROLO</v>
          </cell>
          <cell r="B158">
            <v>1700</v>
          </cell>
          <cell r="C158">
            <v>1664</v>
          </cell>
        </row>
        <row r="159">
          <cell r="A159" t="str">
            <v>SPILAMBERTO</v>
          </cell>
          <cell r="B159">
            <v>27</v>
          </cell>
          <cell r="C159">
            <v>158</v>
          </cell>
        </row>
        <row r="160">
          <cell r="A160" t="str">
            <v>TALAMELLO</v>
          </cell>
          <cell r="B160">
            <v>5</v>
          </cell>
          <cell r="C160">
            <v>5</v>
          </cell>
        </row>
        <row r="161">
          <cell r="A161" t="str">
            <v>TORRIANA</v>
          </cell>
          <cell r="B161">
            <v>782</v>
          </cell>
          <cell r="C161">
            <v>779</v>
          </cell>
        </row>
        <row r="162">
          <cell r="A162" t="str">
            <v>TREDOZIO</v>
          </cell>
          <cell r="B162">
            <v>746</v>
          </cell>
          <cell r="C162">
            <v>673</v>
          </cell>
        </row>
        <row r="163">
          <cell r="A163" t="str">
            <v>VERGATO</v>
          </cell>
          <cell r="B163">
            <v>4064</v>
          </cell>
          <cell r="C163">
            <v>2887</v>
          </cell>
        </row>
        <row r="164">
          <cell r="A164" t="str">
            <v>VERGHERETO</v>
          </cell>
          <cell r="B164">
            <v>2262</v>
          </cell>
          <cell r="C164">
            <v>1926</v>
          </cell>
        </row>
        <row r="165">
          <cell r="A165" t="str">
            <v>VERUCCHIO</v>
          </cell>
          <cell r="B165">
            <v>4255</v>
          </cell>
          <cell r="C165">
            <v>4090</v>
          </cell>
        </row>
        <row r="166">
          <cell r="A166" t="str">
            <v>VIGNOLA</v>
          </cell>
          <cell r="B166">
            <v>113</v>
          </cell>
          <cell r="C166">
            <v>704</v>
          </cell>
        </row>
        <row r="167">
          <cell r="A167" t="str">
            <v>ZOCCA</v>
          </cell>
          <cell r="B167">
            <v>3</v>
          </cell>
          <cell r="C167">
            <v>148</v>
          </cell>
        </row>
        <row r="168">
          <cell r="A168" t="str">
            <v>ZOLA PREDOSA</v>
          </cell>
          <cell r="B168">
            <v>7259</v>
          </cell>
          <cell r="C168">
            <v>2823</v>
          </cell>
        </row>
      </sheetData>
      <sheetData sheetId="5" refreshError="1">
        <row r="10">
          <cell r="A10" t="str">
            <v>CASTELFRANCO EMILIA</v>
          </cell>
          <cell r="B10">
            <v>9642</v>
          </cell>
        </row>
        <row r="11">
          <cell r="A11" t="str">
            <v>CASTELNUOVO RANGONE</v>
          </cell>
          <cell r="B11">
            <v>5256</v>
          </cell>
        </row>
        <row r="12">
          <cell r="A12" t="str">
            <v>CASTELVETRO DI MODENA</v>
          </cell>
          <cell r="B12">
            <v>3663</v>
          </cell>
        </row>
        <row r="13">
          <cell r="A13" t="str">
            <v>FORMIGINE</v>
          </cell>
          <cell r="B13">
            <v>3</v>
          </cell>
        </row>
        <row r="14">
          <cell r="A14" t="str">
            <v>FRASSINORO</v>
          </cell>
          <cell r="B14">
            <v>1371</v>
          </cell>
        </row>
        <row r="15">
          <cell r="A15" t="str">
            <v>GUIGLIA</v>
          </cell>
          <cell r="B15">
            <v>7</v>
          </cell>
        </row>
        <row r="16">
          <cell r="A16" t="str">
            <v>LAMA MOCOGNO</v>
          </cell>
          <cell r="B16">
            <v>1775</v>
          </cell>
        </row>
        <row r="17">
          <cell r="A17" t="str">
            <v>MARANO SUL PANARO</v>
          </cell>
          <cell r="B17">
            <v>1597</v>
          </cell>
        </row>
        <row r="18">
          <cell r="A18" t="str">
            <v>MODENA</v>
          </cell>
          <cell r="B18">
            <v>66336</v>
          </cell>
        </row>
        <row r="19">
          <cell r="A19" t="str">
            <v>MONTECRETO</v>
          </cell>
          <cell r="B19">
            <v>1272</v>
          </cell>
        </row>
        <row r="20">
          <cell r="A20" t="str">
            <v>MONTEFIORINO</v>
          </cell>
          <cell r="B20">
            <v>1122</v>
          </cell>
        </row>
        <row r="21">
          <cell r="A21" t="str">
            <v>PALAGANO</v>
          </cell>
          <cell r="B21">
            <v>861</v>
          </cell>
        </row>
        <row r="22">
          <cell r="A22" t="str">
            <v>PAVULLO NEL FRIGNANO</v>
          </cell>
          <cell r="B22">
            <v>5857</v>
          </cell>
        </row>
        <row r="23">
          <cell r="A23" t="str">
            <v>POLINAGO</v>
          </cell>
          <cell r="B23">
            <v>454</v>
          </cell>
        </row>
        <row r="24">
          <cell r="A24" t="str">
            <v>SAN CESARIO SUL PANARO</v>
          </cell>
          <cell r="B24">
            <v>1966</v>
          </cell>
        </row>
        <row r="25">
          <cell r="A25" t="str">
            <v>SAVIGNANO SUL PANARO</v>
          </cell>
          <cell r="B25">
            <v>3011</v>
          </cell>
        </row>
        <row r="26">
          <cell r="A26" t="str">
            <v>SERRAMAZZONI</v>
          </cell>
          <cell r="B26">
            <v>1</v>
          </cell>
        </row>
        <row r="27">
          <cell r="A27" t="str">
            <v>SESTOLA</v>
          </cell>
          <cell r="B27">
            <v>2666</v>
          </cell>
        </row>
        <row r="28">
          <cell r="A28" t="str">
            <v>SOLIERA</v>
          </cell>
          <cell r="B28">
            <v>1</v>
          </cell>
        </row>
        <row r="29">
          <cell r="A29" t="str">
            <v>SPILAMBERTO</v>
          </cell>
          <cell r="B29">
            <v>4946</v>
          </cell>
        </row>
        <row r="30">
          <cell r="A30" t="str">
            <v>VIGNOLA</v>
          </cell>
          <cell r="B30">
            <v>7709</v>
          </cell>
        </row>
        <row r="31">
          <cell r="A31" t="str">
            <v>ZOCCA</v>
          </cell>
          <cell r="B31">
            <v>2601</v>
          </cell>
        </row>
        <row r="32">
          <cell r="A32" t="str">
            <v>ANZOLA DELL'EMILIA</v>
          </cell>
          <cell r="B32">
            <v>1761</v>
          </cell>
        </row>
        <row r="33">
          <cell r="A33" t="str">
            <v>ARGELATO</v>
          </cell>
          <cell r="B33">
            <v>1641</v>
          </cell>
        </row>
        <row r="34">
          <cell r="A34" t="str">
            <v>BARICELLA</v>
          </cell>
          <cell r="B34">
            <v>1844</v>
          </cell>
        </row>
        <row r="35">
          <cell r="A35" t="str">
            <v>BAZZANO</v>
          </cell>
          <cell r="B35">
            <v>2378</v>
          </cell>
        </row>
        <row r="36">
          <cell r="A36" t="str">
            <v>BENTIVOGLIO</v>
          </cell>
          <cell r="B36">
            <v>1163</v>
          </cell>
        </row>
        <row r="37">
          <cell r="A37" t="str">
            <v>BOLOGNA</v>
          </cell>
          <cell r="B37">
            <v>31479</v>
          </cell>
        </row>
        <row r="38">
          <cell r="A38" t="str">
            <v>BORGO TOSSIGNANO</v>
          </cell>
          <cell r="B38">
            <v>1339</v>
          </cell>
        </row>
        <row r="39">
          <cell r="A39" t="str">
            <v>BUDRIO</v>
          </cell>
          <cell r="B39">
            <v>3511</v>
          </cell>
        </row>
        <row r="40">
          <cell r="A40" t="str">
            <v>CALDERARA DI RENO</v>
          </cell>
          <cell r="B40">
            <v>2224</v>
          </cell>
        </row>
        <row r="41">
          <cell r="A41" t="str">
            <v>CAMUGNANO</v>
          </cell>
          <cell r="B41">
            <v>1479</v>
          </cell>
        </row>
        <row r="42">
          <cell r="A42" t="str">
            <v>CASALECCHIO DI RENO</v>
          </cell>
          <cell r="B42">
            <v>3120</v>
          </cell>
        </row>
        <row r="43">
          <cell r="A43" t="str">
            <v>CASALFIUMANESE</v>
          </cell>
          <cell r="B43">
            <v>1057</v>
          </cell>
        </row>
        <row r="44">
          <cell r="A44" t="str">
            <v>CASTEL D'AIANO</v>
          </cell>
          <cell r="B44">
            <v>770</v>
          </cell>
        </row>
        <row r="45">
          <cell r="A45" t="str">
            <v>CASTEL DEL RIO</v>
          </cell>
          <cell r="B45">
            <v>528</v>
          </cell>
        </row>
        <row r="46">
          <cell r="A46" t="str">
            <v>CASTEL DI CASIO</v>
          </cell>
          <cell r="B46">
            <v>1420</v>
          </cell>
        </row>
        <row r="47">
          <cell r="A47" t="str">
            <v>CASTEL GUELFO DI BOLOGNA</v>
          </cell>
          <cell r="B47">
            <v>1392</v>
          </cell>
        </row>
        <row r="48">
          <cell r="A48" t="str">
            <v>CASTELLO D'ARGILE</v>
          </cell>
          <cell r="B48">
            <v>1546</v>
          </cell>
        </row>
        <row r="49">
          <cell r="A49" t="str">
            <v>CASTELLO DI SERRAVALLE</v>
          </cell>
          <cell r="B49">
            <v>1390</v>
          </cell>
        </row>
        <row r="50">
          <cell r="A50" t="str">
            <v>CASTEL MAGGIORE</v>
          </cell>
          <cell r="B50">
            <v>2024</v>
          </cell>
        </row>
        <row r="51">
          <cell r="A51" t="str">
            <v>CASTEL SAN PIETRO TERME</v>
          </cell>
          <cell r="B51">
            <v>5220</v>
          </cell>
        </row>
        <row r="52">
          <cell r="A52" t="str">
            <v>CASTENASO</v>
          </cell>
          <cell r="B52">
            <v>1970</v>
          </cell>
        </row>
        <row r="53">
          <cell r="A53" t="str">
            <v>CASTIGLIONE DEI PEPOLI</v>
          </cell>
          <cell r="B53">
            <v>3315</v>
          </cell>
        </row>
        <row r="54">
          <cell r="A54" t="str">
            <v>CRESPELLANO</v>
          </cell>
          <cell r="B54">
            <v>1797</v>
          </cell>
        </row>
        <row r="55">
          <cell r="A55" t="str">
            <v>DOZZA</v>
          </cell>
          <cell r="B55">
            <v>2072</v>
          </cell>
        </row>
        <row r="56">
          <cell r="A56" t="str">
            <v>FONTANELICE</v>
          </cell>
          <cell r="B56">
            <v>725</v>
          </cell>
        </row>
        <row r="57">
          <cell r="A57" t="str">
            <v>GAGGIO MONTANO</v>
          </cell>
          <cell r="B57">
            <v>1501</v>
          </cell>
        </row>
        <row r="58">
          <cell r="A58" t="str">
            <v>GALLIERA</v>
          </cell>
          <cell r="B58">
            <v>1049</v>
          </cell>
        </row>
        <row r="59">
          <cell r="A59" t="str">
            <v>GRANAGLIONE</v>
          </cell>
          <cell r="B59">
            <v>82</v>
          </cell>
        </row>
        <row r="60">
          <cell r="A60" t="str">
            <v>GRANAROLO DELL'EMILIA</v>
          </cell>
          <cell r="B60">
            <v>1917</v>
          </cell>
        </row>
        <row r="61">
          <cell r="A61" t="str">
            <v>GRIZZANA MORANDI</v>
          </cell>
          <cell r="B61">
            <v>1998</v>
          </cell>
        </row>
        <row r="62">
          <cell r="A62" t="str">
            <v>IMOLA</v>
          </cell>
          <cell r="B62">
            <v>27261</v>
          </cell>
        </row>
        <row r="63">
          <cell r="A63" t="str">
            <v>LOIANO</v>
          </cell>
          <cell r="B63">
            <v>880</v>
          </cell>
        </row>
        <row r="64">
          <cell r="A64" t="str">
            <v>MALALBERGO</v>
          </cell>
          <cell r="B64">
            <v>2264</v>
          </cell>
        </row>
        <row r="65">
          <cell r="A65" t="str">
            <v>MARZABOTTO</v>
          </cell>
          <cell r="B65">
            <v>1319</v>
          </cell>
        </row>
        <row r="66">
          <cell r="A66" t="str">
            <v>MEDICINA</v>
          </cell>
          <cell r="B66">
            <v>4683</v>
          </cell>
        </row>
        <row r="67">
          <cell r="A67" t="str">
            <v>MINERBIO</v>
          </cell>
          <cell r="B67">
            <v>1781</v>
          </cell>
        </row>
        <row r="68">
          <cell r="A68" t="str">
            <v>MOLINELLA</v>
          </cell>
          <cell r="B68">
            <v>5380</v>
          </cell>
        </row>
        <row r="69">
          <cell r="A69" t="str">
            <v>MONGHIDORO</v>
          </cell>
          <cell r="B69">
            <v>1602</v>
          </cell>
        </row>
        <row r="70">
          <cell r="A70" t="str">
            <v>MONTERENZIO</v>
          </cell>
          <cell r="B70">
            <v>1550</v>
          </cell>
        </row>
        <row r="71">
          <cell r="A71" t="str">
            <v>MONTE SAN PIETRO</v>
          </cell>
          <cell r="B71">
            <v>1466</v>
          </cell>
        </row>
        <row r="72">
          <cell r="A72" t="str">
            <v>MONTEVEGLIO</v>
          </cell>
          <cell r="B72">
            <v>1168</v>
          </cell>
        </row>
        <row r="73">
          <cell r="A73" t="str">
            <v>MONZUNO</v>
          </cell>
          <cell r="B73">
            <v>1457</v>
          </cell>
        </row>
        <row r="74">
          <cell r="A74" t="str">
            <v>MORDANO</v>
          </cell>
          <cell r="B74">
            <v>1633</v>
          </cell>
        </row>
        <row r="75">
          <cell r="A75" t="str">
            <v>OZZANO DELL'EMILIA</v>
          </cell>
          <cell r="B75">
            <v>1812</v>
          </cell>
        </row>
        <row r="76">
          <cell r="A76" t="str">
            <v>PIANORO</v>
          </cell>
          <cell r="B76">
            <v>3239</v>
          </cell>
        </row>
        <row r="77">
          <cell r="A77" t="str">
            <v>PIEVE DI CENTO</v>
          </cell>
          <cell r="B77">
            <v>2168</v>
          </cell>
        </row>
        <row r="78">
          <cell r="A78" t="str">
            <v>PORRETTA TERME</v>
          </cell>
          <cell r="B78">
            <v>1720</v>
          </cell>
        </row>
        <row r="79">
          <cell r="A79" t="str">
            <v>SALA BOLOGNESE</v>
          </cell>
          <cell r="B79">
            <v>1729</v>
          </cell>
        </row>
        <row r="80">
          <cell r="A80" t="str">
            <v>SAN BENEDETTO VAL DI SAMBRO</v>
          </cell>
          <cell r="B80">
            <v>2454</v>
          </cell>
        </row>
        <row r="81">
          <cell r="A81" t="str">
            <v>SAN GIORGIO DI PIANO</v>
          </cell>
          <cell r="B81">
            <v>1960</v>
          </cell>
        </row>
        <row r="82">
          <cell r="A82" t="str">
            <v>SAN GIOVANNI IN PERSICETO</v>
          </cell>
          <cell r="B82">
            <v>5486</v>
          </cell>
        </row>
        <row r="83">
          <cell r="A83" t="str">
            <v>SAN LAZZARO DI SAVENA</v>
          </cell>
          <cell r="B83">
            <v>3053</v>
          </cell>
        </row>
        <row r="84">
          <cell r="A84" t="str">
            <v>SAN PIETRO IN CASALE</v>
          </cell>
          <cell r="B84">
            <v>1970</v>
          </cell>
        </row>
        <row r="85">
          <cell r="A85" t="str">
            <v>SASSO MARCONI</v>
          </cell>
          <cell r="B85">
            <v>2202</v>
          </cell>
        </row>
        <row r="86">
          <cell r="A86" t="str">
            <v>SAVIGNO</v>
          </cell>
          <cell r="B86">
            <v>768</v>
          </cell>
        </row>
        <row r="87">
          <cell r="A87" t="str">
            <v>VERGATO</v>
          </cell>
          <cell r="B87">
            <v>2067</v>
          </cell>
        </row>
        <row r="88">
          <cell r="A88" t="str">
            <v>ZOLA PREDOSA</v>
          </cell>
          <cell r="B88">
            <v>2426</v>
          </cell>
        </row>
        <row r="89">
          <cell r="A89" t="str">
            <v>ARGENTA</v>
          </cell>
          <cell r="B89">
            <v>226</v>
          </cell>
        </row>
        <row r="90">
          <cell r="A90" t="str">
            <v>ALFONSINE</v>
          </cell>
          <cell r="B90">
            <v>4605</v>
          </cell>
        </row>
        <row r="91">
          <cell r="A91" t="str">
            <v>BAGNACAVALLO</v>
          </cell>
          <cell r="B91">
            <v>7357</v>
          </cell>
        </row>
        <row r="92">
          <cell r="A92" t="str">
            <v>BAGNARA DI ROMAGNA</v>
          </cell>
          <cell r="B92">
            <v>650</v>
          </cell>
        </row>
        <row r="93">
          <cell r="A93" t="str">
            <v>BRISIGHELLA</v>
          </cell>
          <cell r="B93">
            <v>3079</v>
          </cell>
        </row>
        <row r="94">
          <cell r="A94" t="str">
            <v>CASOLA VALSENIO</v>
          </cell>
          <cell r="B94">
            <v>997</v>
          </cell>
        </row>
        <row r="95">
          <cell r="A95" t="str">
            <v>CASTEL BOLOGNESE</v>
          </cell>
          <cell r="B95">
            <v>3748</v>
          </cell>
        </row>
        <row r="96">
          <cell r="A96" t="str">
            <v>CERVIA</v>
          </cell>
          <cell r="B96">
            <v>17223</v>
          </cell>
        </row>
        <row r="97">
          <cell r="A97" t="str">
            <v>CONSELICE</v>
          </cell>
          <cell r="B97">
            <v>3834</v>
          </cell>
        </row>
        <row r="98">
          <cell r="A98" t="str">
            <v>COTIGNOLA</v>
          </cell>
          <cell r="B98">
            <v>2472</v>
          </cell>
        </row>
        <row r="99">
          <cell r="A99" t="str">
            <v>FAENZA</v>
          </cell>
          <cell r="B99">
            <v>19667</v>
          </cell>
        </row>
        <row r="100">
          <cell r="A100" t="str">
            <v>FUSIGNANO</v>
          </cell>
          <cell r="B100">
            <v>3436</v>
          </cell>
        </row>
        <row r="101">
          <cell r="A101" t="str">
            <v>LUGO</v>
          </cell>
          <cell r="B101">
            <v>14110</v>
          </cell>
        </row>
        <row r="102">
          <cell r="A102" t="str">
            <v>MASSA LOMBARDA</v>
          </cell>
          <cell r="B102">
            <v>4521</v>
          </cell>
        </row>
        <row r="103">
          <cell r="A103" t="str">
            <v>RAVENNA</v>
          </cell>
          <cell r="B103">
            <v>61616</v>
          </cell>
        </row>
        <row r="104">
          <cell r="A104" t="str">
            <v>RIOLO TERME</v>
          </cell>
          <cell r="B104">
            <v>2267</v>
          </cell>
        </row>
        <row r="105">
          <cell r="A105" t="str">
            <v>RUSSI</v>
          </cell>
          <cell r="B105">
            <v>4720</v>
          </cell>
        </row>
        <row r="106">
          <cell r="A106" t="str">
            <v>SANT'AGATA SUL SANTERNO</v>
          </cell>
          <cell r="B106">
            <v>1088</v>
          </cell>
        </row>
        <row r="107">
          <cell r="A107" t="str">
            <v>SOLAROLO</v>
          </cell>
          <cell r="B107">
            <v>1417</v>
          </cell>
        </row>
        <row r="108">
          <cell r="A108" t="str">
            <v>BAGNO DI ROMAGNA</v>
          </cell>
          <cell r="B108">
            <v>2640</v>
          </cell>
        </row>
        <row r="109">
          <cell r="A109" t="str">
            <v>BERTINORO</v>
          </cell>
          <cell r="B109">
            <v>3128</v>
          </cell>
        </row>
        <row r="110">
          <cell r="A110" t="str">
            <v>BORGHI</v>
          </cell>
          <cell r="B110">
            <v>571</v>
          </cell>
        </row>
        <row r="111">
          <cell r="A111" t="str">
            <v>CASTROCARO TERME E TERRA DEL SOLE</v>
          </cell>
          <cell r="B111">
            <v>2350</v>
          </cell>
        </row>
        <row r="112">
          <cell r="A112" t="str">
            <v>CESENA</v>
          </cell>
          <cell r="B112">
            <v>33243</v>
          </cell>
        </row>
        <row r="113">
          <cell r="A113" t="str">
            <v>CESENATICO</v>
          </cell>
          <cell r="B113">
            <v>9350</v>
          </cell>
        </row>
        <row r="114">
          <cell r="A114" t="str">
            <v>CIVITELLA DI ROMAGNA</v>
          </cell>
          <cell r="B114">
            <v>1335</v>
          </cell>
        </row>
        <row r="115">
          <cell r="A115" t="str">
            <v>DOVADOLA</v>
          </cell>
          <cell r="B115">
            <v>698</v>
          </cell>
        </row>
        <row r="116">
          <cell r="A116" t="str">
            <v>FORLì</v>
          </cell>
          <cell r="B116">
            <v>42373</v>
          </cell>
        </row>
        <row r="117">
          <cell r="A117" t="str">
            <v>FORLIMPOPOLI</v>
          </cell>
          <cell r="B117">
            <v>4483</v>
          </cell>
        </row>
        <row r="118">
          <cell r="A118" t="str">
            <v>GALEATA</v>
          </cell>
          <cell r="B118">
            <v>988</v>
          </cell>
        </row>
        <row r="119">
          <cell r="A119" t="str">
            <v>GAMBETTOLA</v>
          </cell>
          <cell r="B119">
            <v>3990</v>
          </cell>
        </row>
        <row r="120">
          <cell r="A120" t="str">
            <v>GATTEO</v>
          </cell>
          <cell r="B120">
            <v>2833</v>
          </cell>
        </row>
        <row r="121">
          <cell r="A121" t="str">
            <v>LONGIANO</v>
          </cell>
          <cell r="B121">
            <v>2131</v>
          </cell>
        </row>
        <row r="122">
          <cell r="A122" t="str">
            <v>MELDOLA</v>
          </cell>
          <cell r="B122">
            <v>3683</v>
          </cell>
        </row>
        <row r="123">
          <cell r="A123" t="str">
            <v>MERCATO SARACENO</v>
          </cell>
          <cell r="B123">
            <v>1952</v>
          </cell>
        </row>
        <row r="124">
          <cell r="A124" t="str">
            <v>MODIGLIANA</v>
          </cell>
          <cell r="B124">
            <v>2030</v>
          </cell>
        </row>
        <row r="125">
          <cell r="A125" t="str">
            <v>MONTIANO</v>
          </cell>
          <cell r="B125">
            <v>527</v>
          </cell>
        </row>
        <row r="126">
          <cell r="A126" t="str">
            <v>PORTICO E SAN BENEDETTO</v>
          </cell>
          <cell r="B126">
            <v>601</v>
          </cell>
        </row>
        <row r="127">
          <cell r="A127" t="str">
            <v>PREDAPPIO</v>
          </cell>
          <cell r="B127">
            <v>2500</v>
          </cell>
        </row>
        <row r="128">
          <cell r="A128" t="str">
            <v>PREMILCUORE</v>
          </cell>
          <cell r="B128">
            <v>509</v>
          </cell>
        </row>
        <row r="129">
          <cell r="A129" t="str">
            <v>ROCCA SAN CASCIANO</v>
          </cell>
          <cell r="B129">
            <v>1012</v>
          </cell>
        </row>
        <row r="130">
          <cell r="A130" t="str">
            <v>RONCOFREDDO</v>
          </cell>
          <cell r="B130">
            <v>888</v>
          </cell>
        </row>
        <row r="131">
          <cell r="A131" t="str">
            <v>SAN MAURO PASCOLI</v>
          </cell>
          <cell r="B131">
            <v>3629</v>
          </cell>
        </row>
        <row r="132">
          <cell r="A132" t="str">
            <v>SANTA SOFIA</v>
          </cell>
          <cell r="B132">
            <v>1904</v>
          </cell>
        </row>
        <row r="133">
          <cell r="A133" t="str">
            <v>SARSINA</v>
          </cell>
          <cell r="B133">
            <v>1327</v>
          </cell>
        </row>
        <row r="134">
          <cell r="A134" t="str">
            <v>SAVIGNANO SUL RUBICONE</v>
          </cell>
          <cell r="B134">
            <v>6200</v>
          </cell>
        </row>
        <row r="135">
          <cell r="A135" t="str">
            <v>SOGLIANO AL RUBICONE</v>
          </cell>
          <cell r="B135">
            <v>691</v>
          </cell>
        </row>
        <row r="136">
          <cell r="A136" t="str">
            <v>TREDOZIO</v>
          </cell>
          <cell r="B136">
            <v>633</v>
          </cell>
        </row>
        <row r="137">
          <cell r="A137" t="str">
            <v>VERGHERETO</v>
          </cell>
          <cell r="B137">
            <v>1557</v>
          </cell>
        </row>
        <row r="138">
          <cell r="A138" t="str">
            <v>CARPEGNA</v>
          </cell>
          <cell r="B138">
            <v>1446</v>
          </cell>
        </row>
        <row r="139">
          <cell r="A139" t="str">
            <v>GABICCE MARE</v>
          </cell>
          <cell r="B139">
            <v>2998</v>
          </cell>
        </row>
        <row r="140">
          <cell r="A140" t="str">
            <v>GRADARA</v>
          </cell>
          <cell r="B140">
            <v>4</v>
          </cell>
        </row>
        <row r="141">
          <cell r="A141" t="str">
            <v>MONTEGRIMANO</v>
          </cell>
          <cell r="B141">
            <v>601</v>
          </cell>
        </row>
        <row r="142">
          <cell r="A142" t="str">
            <v>NOVAFELTRIA</v>
          </cell>
          <cell r="B142">
            <v>3856</v>
          </cell>
        </row>
        <row r="143">
          <cell r="A143" t="str">
            <v>SAN LEO</v>
          </cell>
          <cell r="B143">
            <v>1130</v>
          </cell>
        </row>
        <row r="144">
          <cell r="A144" t="str">
            <v>TALAMELLO</v>
          </cell>
          <cell r="B144">
            <v>1</v>
          </cell>
        </row>
        <row r="145">
          <cell r="A145" t="str">
            <v>FIRENZUOLA</v>
          </cell>
          <cell r="B145">
            <v>2067</v>
          </cell>
        </row>
        <row r="146">
          <cell r="A146" t="str">
            <v>MARRADI</v>
          </cell>
          <cell r="B146">
            <v>2002</v>
          </cell>
        </row>
        <row r="147">
          <cell r="A147" t="str">
            <v>PALAZZUOLO SUL SENIO</v>
          </cell>
          <cell r="B147">
            <v>720</v>
          </cell>
        </row>
        <row r="148">
          <cell r="A148" t="str">
            <v>BELLARIA IGEA MARINA</v>
          </cell>
          <cell r="B148">
            <v>8525</v>
          </cell>
        </row>
        <row r="149">
          <cell r="A149" t="str">
            <v>CATTOLICA</v>
          </cell>
          <cell r="B149">
            <v>8940</v>
          </cell>
        </row>
        <row r="150">
          <cell r="A150" t="str">
            <v>CORIANO</v>
          </cell>
          <cell r="B150">
            <v>3235</v>
          </cell>
        </row>
        <row r="151">
          <cell r="A151" t="str">
            <v>GEMMANO</v>
          </cell>
          <cell r="B151">
            <v>494</v>
          </cell>
        </row>
        <row r="152">
          <cell r="A152" t="str">
            <v>MISANO ADRIATICO</v>
          </cell>
          <cell r="B152">
            <v>4506</v>
          </cell>
        </row>
        <row r="153">
          <cell r="A153" t="str">
            <v>MONDAINO</v>
          </cell>
          <cell r="B153">
            <v>516</v>
          </cell>
        </row>
        <row r="154">
          <cell r="A154" t="str">
            <v>MONTECOLOMBO</v>
          </cell>
          <cell r="B154">
            <v>973</v>
          </cell>
        </row>
        <row r="155">
          <cell r="A155" t="str">
            <v>MONTEFIORE CONCA</v>
          </cell>
          <cell r="B155">
            <v>774</v>
          </cell>
        </row>
        <row r="156">
          <cell r="A156" t="str">
            <v>MONTEGRIDOLFO</v>
          </cell>
          <cell r="B156">
            <v>412</v>
          </cell>
        </row>
        <row r="157">
          <cell r="A157" t="str">
            <v>MONTESCUDO</v>
          </cell>
          <cell r="B157">
            <v>1042</v>
          </cell>
        </row>
        <row r="158">
          <cell r="A158" t="str">
            <v>MORCIANO DI ROMAGNA</v>
          </cell>
          <cell r="B158">
            <v>3091</v>
          </cell>
        </row>
        <row r="159">
          <cell r="A159" t="str">
            <v>POGGIO BERNI</v>
          </cell>
          <cell r="B159">
            <v>1187</v>
          </cell>
        </row>
        <row r="160">
          <cell r="A160" t="str">
            <v>RICCIONE</v>
          </cell>
          <cell r="B160">
            <v>16292</v>
          </cell>
        </row>
        <row r="161">
          <cell r="A161" t="str">
            <v>RIMINI</v>
          </cell>
          <cell r="B161">
            <v>61662</v>
          </cell>
        </row>
        <row r="162">
          <cell r="A162" t="str">
            <v>SALUDECIO</v>
          </cell>
          <cell r="B162">
            <v>846</v>
          </cell>
        </row>
        <row r="163">
          <cell r="A163" t="str">
            <v>SAN CLEMENTE</v>
          </cell>
          <cell r="B163">
            <v>1599</v>
          </cell>
        </row>
        <row r="164">
          <cell r="A164" t="str">
            <v>SAN GIOVANNI IN MARIGNANO</v>
          </cell>
          <cell r="B164">
            <v>3495</v>
          </cell>
        </row>
        <row r="165">
          <cell r="A165" t="str">
            <v>SANTARCANGELO DI ROMAGNA</v>
          </cell>
          <cell r="B165">
            <v>7710</v>
          </cell>
        </row>
        <row r="166">
          <cell r="A166" t="str">
            <v>TORRIANA</v>
          </cell>
          <cell r="B166">
            <v>487</v>
          </cell>
        </row>
        <row r="167">
          <cell r="A167" t="str">
            <v>VERUCCHIO</v>
          </cell>
          <cell r="B167">
            <v>4219</v>
          </cell>
        </row>
      </sheetData>
      <sheetData sheetId="6" refreshError="1">
        <row r="10">
          <cell r="A10" t="str">
            <v>CASTELFRANCO EMILIA</v>
          </cell>
          <cell r="B10">
            <v>9642</v>
          </cell>
        </row>
        <row r="11">
          <cell r="A11" t="str">
            <v>CASTELNUOVO RANGONE</v>
          </cell>
          <cell r="B11">
            <v>5256</v>
          </cell>
        </row>
        <row r="12">
          <cell r="A12" t="str">
            <v>CASTELVETRO DI MODENA</v>
          </cell>
          <cell r="B12">
            <v>3663</v>
          </cell>
        </row>
        <row r="13">
          <cell r="A13" t="str">
            <v>FORMIGINE</v>
          </cell>
          <cell r="B13">
            <v>3</v>
          </cell>
        </row>
        <row r="14">
          <cell r="A14" t="str">
            <v>FRASSINORO</v>
          </cell>
          <cell r="B14">
            <v>1371</v>
          </cell>
        </row>
        <row r="15">
          <cell r="A15" t="str">
            <v>GUIGLIA</v>
          </cell>
          <cell r="B15">
            <v>7</v>
          </cell>
        </row>
        <row r="16">
          <cell r="A16" t="str">
            <v>LAMA MOCOGNO</v>
          </cell>
          <cell r="B16">
            <v>1775</v>
          </cell>
        </row>
        <row r="17">
          <cell r="A17" t="str">
            <v>MARANO SUL PANARO</v>
          </cell>
          <cell r="B17">
            <v>1597</v>
          </cell>
        </row>
        <row r="18">
          <cell r="A18" t="str">
            <v>MODENA</v>
          </cell>
          <cell r="B18">
            <v>66336</v>
          </cell>
        </row>
        <row r="19">
          <cell r="A19" t="str">
            <v>MONTECRETO</v>
          </cell>
          <cell r="B19">
            <v>1272</v>
          </cell>
        </row>
        <row r="20">
          <cell r="A20" t="str">
            <v>MONTEFIORINO</v>
          </cell>
          <cell r="B20">
            <v>1122</v>
          </cell>
        </row>
        <row r="21">
          <cell r="A21" t="str">
            <v>PALAGANO</v>
          </cell>
          <cell r="B21">
            <v>861</v>
          </cell>
        </row>
        <row r="22">
          <cell r="A22" t="str">
            <v>PAVULLO NEL FRIGNANO</v>
          </cell>
          <cell r="B22">
            <v>5857</v>
          </cell>
        </row>
        <row r="23">
          <cell r="A23" t="str">
            <v>POLINAGO</v>
          </cell>
          <cell r="B23">
            <v>454</v>
          </cell>
        </row>
        <row r="24">
          <cell r="A24" t="str">
            <v>SAN CESARIO SUL PANARO</v>
          </cell>
          <cell r="B24">
            <v>1966</v>
          </cell>
        </row>
        <row r="25">
          <cell r="A25" t="str">
            <v>SAVIGNANO SUL PANARO</v>
          </cell>
          <cell r="B25">
            <v>3011</v>
          </cell>
        </row>
        <row r="26">
          <cell r="A26" t="str">
            <v>SERRAMAZZONI</v>
          </cell>
          <cell r="B26">
            <v>1</v>
          </cell>
        </row>
        <row r="27">
          <cell r="A27" t="str">
            <v>SESTOLA</v>
          </cell>
          <cell r="B27">
            <v>2666</v>
          </cell>
        </row>
        <row r="28">
          <cell r="A28" t="str">
            <v>SOLIERA</v>
          </cell>
          <cell r="B28">
            <v>1</v>
          </cell>
        </row>
        <row r="29">
          <cell r="A29" t="str">
            <v>SPILAMBERTO</v>
          </cell>
          <cell r="B29">
            <v>4946</v>
          </cell>
        </row>
        <row r="30">
          <cell r="A30" t="str">
            <v>VIGNOLA</v>
          </cell>
          <cell r="B30">
            <v>7709</v>
          </cell>
        </row>
        <row r="31">
          <cell r="A31" t="str">
            <v>ZOCCA</v>
          </cell>
          <cell r="B31">
            <v>2601</v>
          </cell>
        </row>
        <row r="32">
          <cell r="A32" t="str">
            <v>ANZOLA DELL'EMILIA</v>
          </cell>
          <cell r="B32">
            <v>1762</v>
          </cell>
        </row>
        <row r="33">
          <cell r="A33" t="str">
            <v>ARGELATO</v>
          </cell>
          <cell r="B33">
            <v>1641</v>
          </cell>
        </row>
        <row r="34">
          <cell r="A34" t="str">
            <v>BARICELLA</v>
          </cell>
          <cell r="B34">
            <v>1844</v>
          </cell>
        </row>
        <row r="35">
          <cell r="A35" t="str">
            <v>BAZZANO</v>
          </cell>
          <cell r="B35">
            <v>2379</v>
          </cell>
        </row>
        <row r="36">
          <cell r="A36" t="str">
            <v>BENTIVOGLIO</v>
          </cell>
          <cell r="B36">
            <v>1163</v>
          </cell>
        </row>
        <row r="37">
          <cell r="A37" t="str">
            <v>BOLOGNA</v>
          </cell>
          <cell r="B37">
            <v>31479</v>
          </cell>
        </row>
        <row r="38">
          <cell r="A38" t="str">
            <v>BORGO TOSSIGNANO</v>
          </cell>
          <cell r="B38">
            <v>1330</v>
          </cell>
        </row>
        <row r="39">
          <cell r="A39" t="str">
            <v>BUDRIO</v>
          </cell>
          <cell r="B39">
            <v>3512</v>
          </cell>
        </row>
        <row r="40">
          <cell r="A40" t="str">
            <v>CALDERARA DI RENO</v>
          </cell>
          <cell r="B40">
            <v>2223</v>
          </cell>
        </row>
        <row r="41">
          <cell r="A41" t="str">
            <v>CAMUGNANO</v>
          </cell>
          <cell r="B41">
            <v>1584</v>
          </cell>
        </row>
        <row r="42">
          <cell r="A42" t="str">
            <v>CASALECCHIO DI RENO</v>
          </cell>
          <cell r="B42">
            <v>3077</v>
          </cell>
        </row>
        <row r="43">
          <cell r="A43" t="str">
            <v>CASALFIUMANESE</v>
          </cell>
          <cell r="B43">
            <v>1034</v>
          </cell>
        </row>
        <row r="44">
          <cell r="A44" t="str">
            <v>CASTEL D'AIANO</v>
          </cell>
          <cell r="B44">
            <v>770</v>
          </cell>
        </row>
        <row r="45">
          <cell r="A45" t="str">
            <v>CASTEL DEL RIO</v>
          </cell>
          <cell r="B45">
            <v>515</v>
          </cell>
        </row>
        <row r="46">
          <cell r="A46" t="str">
            <v>CASTEL DI CASIO</v>
          </cell>
          <cell r="B46">
            <v>1420</v>
          </cell>
        </row>
        <row r="47">
          <cell r="A47" t="str">
            <v>CASTEL GUELFO DI BOLOGNA</v>
          </cell>
          <cell r="B47">
            <v>1365</v>
          </cell>
        </row>
        <row r="48">
          <cell r="A48" t="str">
            <v>CASTELLO D'ARGILE</v>
          </cell>
          <cell r="B48">
            <v>1549</v>
          </cell>
        </row>
        <row r="49">
          <cell r="A49" t="str">
            <v>CASTELLO DI SERRAVALLE</v>
          </cell>
          <cell r="B49">
            <v>1390</v>
          </cell>
        </row>
        <row r="50">
          <cell r="A50" t="str">
            <v>CASTEL MAGGIORE</v>
          </cell>
          <cell r="B50">
            <v>2024</v>
          </cell>
        </row>
        <row r="51">
          <cell r="A51" t="str">
            <v>CASTEL SAN PIETRO TERME</v>
          </cell>
          <cell r="B51">
            <v>5123</v>
          </cell>
        </row>
        <row r="52">
          <cell r="A52" t="str">
            <v>CASTENASO</v>
          </cell>
          <cell r="B52">
            <v>1971</v>
          </cell>
        </row>
        <row r="53">
          <cell r="A53" t="str">
            <v>CASTIGLIONE DEI PEPOLI</v>
          </cell>
          <cell r="B53">
            <v>3318</v>
          </cell>
        </row>
        <row r="54">
          <cell r="A54" t="str">
            <v>CRESPELLANO</v>
          </cell>
          <cell r="B54">
            <v>1797</v>
          </cell>
        </row>
        <row r="55">
          <cell r="A55" t="str">
            <v>DOZZA</v>
          </cell>
          <cell r="B55">
            <v>2026</v>
          </cell>
        </row>
        <row r="56">
          <cell r="A56" t="str">
            <v>FONTANELICE</v>
          </cell>
          <cell r="B56">
            <v>693</v>
          </cell>
        </row>
        <row r="57">
          <cell r="A57" t="str">
            <v>GAGGIO MONTANO</v>
          </cell>
          <cell r="B57">
            <v>1501</v>
          </cell>
        </row>
        <row r="58">
          <cell r="A58" t="str">
            <v>GALLIERA</v>
          </cell>
          <cell r="B58">
            <v>1049</v>
          </cell>
        </row>
        <row r="59">
          <cell r="A59" t="str">
            <v>GRANAGLIONE</v>
          </cell>
          <cell r="B59">
            <v>82</v>
          </cell>
        </row>
        <row r="60">
          <cell r="A60" t="str">
            <v>GRANAROLO DELL'EMILIA</v>
          </cell>
          <cell r="B60">
            <v>1917</v>
          </cell>
        </row>
        <row r="61">
          <cell r="A61" t="str">
            <v>GRIZZANA MORANDI</v>
          </cell>
          <cell r="B61">
            <v>1999</v>
          </cell>
        </row>
        <row r="62">
          <cell r="A62" t="str">
            <v>IMOLA</v>
          </cell>
          <cell r="B62">
            <v>27083</v>
          </cell>
        </row>
        <row r="63">
          <cell r="A63" t="str">
            <v>LOIANO</v>
          </cell>
          <cell r="B63">
            <v>880</v>
          </cell>
        </row>
        <row r="64">
          <cell r="A64" t="str">
            <v>MALALBERGO</v>
          </cell>
          <cell r="B64">
            <v>2264</v>
          </cell>
        </row>
        <row r="65">
          <cell r="A65" t="str">
            <v>MARZABOTTO</v>
          </cell>
          <cell r="B65">
            <v>1232</v>
          </cell>
        </row>
        <row r="66">
          <cell r="A66" t="str">
            <v>MEDICINA</v>
          </cell>
          <cell r="B66">
            <v>4535</v>
          </cell>
        </row>
        <row r="67">
          <cell r="A67" t="str">
            <v>MINERBIO</v>
          </cell>
          <cell r="B67">
            <v>1781</v>
          </cell>
        </row>
        <row r="68">
          <cell r="A68" t="str">
            <v>MOLINELLA</v>
          </cell>
          <cell r="B68">
            <v>5380</v>
          </cell>
        </row>
        <row r="69">
          <cell r="A69" t="str">
            <v>MONGHIDORO</v>
          </cell>
          <cell r="B69">
            <v>1620</v>
          </cell>
        </row>
        <row r="70">
          <cell r="A70" t="str">
            <v>MONTERENZIO</v>
          </cell>
          <cell r="B70">
            <v>1550</v>
          </cell>
        </row>
        <row r="71">
          <cell r="A71" t="str">
            <v>MONTE SAN PIETRO</v>
          </cell>
          <cell r="B71">
            <v>1466</v>
          </cell>
        </row>
        <row r="72">
          <cell r="A72" t="str">
            <v>MONTEVEGLIO</v>
          </cell>
          <cell r="B72">
            <v>1168</v>
          </cell>
        </row>
        <row r="73">
          <cell r="A73" t="str">
            <v>MONZUNO</v>
          </cell>
          <cell r="B73">
            <v>1457</v>
          </cell>
        </row>
        <row r="74">
          <cell r="A74" t="str">
            <v>MORDANO</v>
          </cell>
          <cell r="B74">
            <v>1517</v>
          </cell>
        </row>
        <row r="75">
          <cell r="A75" t="str">
            <v>OZZANO DELL'EMILIA</v>
          </cell>
          <cell r="B75">
            <v>1811</v>
          </cell>
        </row>
        <row r="76">
          <cell r="A76" t="str">
            <v>PIANORO</v>
          </cell>
          <cell r="B76">
            <v>3239</v>
          </cell>
        </row>
        <row r="77">
          <cell r="A77" t="str">
            <v>PIEVE DI CENTO</v>
          </cell>
          <cell r="B77">
            <v>2168</v>
          </cell>
        </row>
        <row r="78">
          <cell r="A78" t="str">
            <v>PORRETTA TERME</v>
          </cell>
          <cell r="B78">
            <v>1720</v>
          </cell>
        </row>
        <row r="79">
          <cell r="A79" t="str">
            <v>SALA BOLOGNESE</v>
          </cell>
          <cell r="B79">
            <v>1729</v>
          </cell>
        </row>
        <row r="80">
          <cell r="A80" t="str">
            <v>SAN BENEDETTO VAL DI SAMBRO</v>
          </cell>
          <cell r="B80">
            <v>2454</v>
          </cell>
        </row>
        <row r="81">
          <cell r="A81" t="str">
            <v>SAN GIORGIO DI PIANO</v>
          </cell>
          <cell r="B81">
            <v>1960</v>
          </cell>
        </row>
        <row r="82">
          <cell r="A82" t="str">
            <v>SAN GIOVANNI IN PERSICETO</v>
          </cell>
          <cell r="B82">
            <v>5486</v>
          </cell>
        </row>
        <row r="83">
          <cell r="A83" t="str">
            <v>SAN LAZZARO DI SAVENA</v>
          </cell>
          <cell r="B83">
            <v>3053</v>
          </cell>
        </row>
        <row r="84">
          <cell r="A84" t="str">
            <v>SAN PIETRO IN CASALE</v>
          </cell>
          <cell r="B84">
            <v>1970</v>
          </cell>
        </row>
        <row r="85">
          <cell r="A85" t="str">
            <v>SASSO MARCONI</v>
          </cell>
          <cell r="B85">
            <v>2202</v>
          </cell>
        </row>
        <row r="86">
          <cell r="A86" t="str">
            <v>SAVIGNO</v>
          </cell>
          <cell r="B86">
            <v>768</v>
          </cell>
        </row>
        <row r="87">
          <cell r="A87" t="str">
            <v>VERGATO</v>
          </cell>
          <cell r="B87">
            <v>2067</v>
          </cell>
        </row>
        <row r="88">
          <cell r="A88" t="str">
            <v>ZOLA PREDOSA</v>
          </cell>
          <cell r="B88">
            <v>2426</v>
          </cell>
        </row>
        <row r="89">
          <cell r="A89" t="str">
            <v>ARGENTA</v>
          </cell>
          <cell r="B89">
            <v>218</v>
          </cell>
        </row>
        <row r="90">
          <cell r="A90" t="str">
            <v>ALFONSINE</v>
          </cell>
          <cell r="B90">
            <v>4605</v>
          </cell>
        </row>
        <row r="91">
          <cell r="A91" t="str">
            <v>BAGNACAVALLO</v>
          </cell>
          <cell r="B91">
            <v>7359</v>
          </cell>
        </row>
        <row r="92">
          <cell r="A92" t="str">
            <v>BAGNARA DI ROMAGNA</v>
          </cell>
          <cell r="B92">
            <v>645</v>
          </cell>
        </row>
        <row r="93">
          <cell r="A93" t="str">
            <v>BRISIGHELLA</v>
          </cell>
          <cell r="B93">
            <v>3058</v>
          </cell>
        </row>
        <row r="94">
          <cell r="A94" t="str">
            <v>CASOLA VALSENIO</v>
          </cell>
          <cell r="B94">
            <v>987</v>
          </cell>
        </row>
        <row r="95">
          <cell r="A95" t="str">
            <v>CASTEL BOLOGNESE</v>
          </cell>
          <cell r="B95">
            <v>3735</v>
          </cell>
        </row>
        <row r="96">
          <cell r="A96" t="str">
            <v>CERVIA</v>
          </cell>
          <cell r="B96">
            <v>17224</v>
          </cell>
        </row>
        <row r="97">
          <cell r="A97" t="str">
            <v>CONSELICE</v>
          </cell>
          <cell r="B97">
            <v>3816</v>
          </cell>
        </row>
        <row r="98">
          <cell r="A98" t="str">
            <v>COTIGNOLA</v>
          </cell>
          <cell r="B98">
            <v>2473</v>
          </cell>
        </row>
        <row r="99">
          <cell r="A99" t="str">
            <v>FAENZA</v>
          </cell>
          <cell r="B99">
            <v>19528</v>
          </cell>
        </row>
        <row r="100">
          <cell r="A100" t="str">
            <v>FUSIGNANO</v>
          </cell>
          <cell r="B100">
            <v>3438</v>
          </cell>
        </row>
        <row r="101">
          <cell r="A101" t="str">
            <v>LUGO</v>
          </cell>
          <cell r="B101">
            <v>14114</v>
          </cell>
        </row>
        <row r="102">
          <cell r="A102" t="str">
            <v>MASSA LOMBARDA</v>
          </cell>
          <cell r="B102">
            <v>4513</v>
          </cell>
        </row>
        <row r="103">
          <cell r="A103" t="str">
            <v>RAVENNA</v>
          </cell>
          <cell r="B103">
            <v>61615</v>
          </cell>
        </row>
        <row r="104">
          <cell r="A104" t="str">
            <v>RIOLO TERME</v>
          </cell>
          <cell r="B104">
            <v>2256</v>
          </cell>
        </row>
        <row r="105">
          <cell r="A105" t="str">
            <v>RUSSI</v>
          </cell>
          <cell r="B105">
            <v>4721</v>
          </cell>
        </row>
        <row r="106">
          <cell r="A106" t="str">
            <v>SANT'AGATA SUL SANTERNO</v>
          </cell>
          <cell r="B106">
            <v>1086</v>
          </cell>
        </row>
        <row r="107">
          <cell r="A107" t="str">
            <v>SOLAROLO</v>
          </cell>
          <cell r="B107">
            <v>1414</v>
          </cell>
        </row>
        <row r="108">
          <cell r="A108" t="str">
            <v>BAGNO DI ROMAGNA</v>
          </cell>
          <cell r="B108">
            <v>2639</v>
          </cell>
        </row>
        <row r="109">
          <cell r="A109" t="str">
            <v>BERTINORO</v>
          </cell>
          <cell r="B109">
            <v>3128</v>
          </cell>
        </row>
        <row r="110">
          <cell r="A110" t="str">
            <v>BORGHI</v>
          </cell>
          <cell r="B110">
            <v>571</v>
          </cell>
        </row>
        <row r="111">
          <cell r="A111" t="str">
            <v>CASTROCARO TERME E TERRA DEL SOLE</v>
          </cell>
          <cell r="B111">
            <v>2349</v>
          </cell>
        </row>
        <row r="112">
          <cell r="A112" t="str">
            <v>CESENA</v>
          </cell>
          <cell r="B112">
            <v>33238</v>
          </cell>
        </row>
        <row r="113">
          <cell r="A113" t="str">
            <v>CESENATICO</v>
          </cell>
          <cell r="B113">
            <v>9350</v>
          </cell>
        </row>
        <row r="114">
          <cell r="A114" t="str">
            <v>CIVITELLA DI ROMAGNA</v>
          </cell>
          <cell r="B114">
            <v>1335</v>
          </cell>
        </row>
        <row r="115">
          <cell r="A115" t="str">
            <v>DOVADOLA</v>
          </cell>
          <cell r="B115">
            <v>698</v>
          </cell>
        </row>
        <row r="116">
          <cell r="A116" t="str">
            <v>FORLì</v>
          </cell>
          <cell r="B116">
            <v>42371</v>
          </cell>
        </row>
        <row r="117">
          <cell r="A117" t="str">
            <v>FORLIMPOPOLI</v>
          </cell>
          <cell r="B117">
            <v>4483</v>
          </cell>
        </row>
        <row r="118">
          <cell r="A118" t="str">
            <v>GALEATA</v>
          </cell>
          <cell r="B118">
            <v>988</v>
          </cell>
        </row>
        <row r="119">
          <cell r="A119" t="str">
            <v>GAMBETTOLA</v>
          </cell>
          <cell r="B119">
            <v>3990</v>
          </cell>
        </row>
        <row r="120">
          <cell r="A120" t="str">
            <v>GATTEO</v>
          </cell>
          <cell r="B120">
            <v>2833</v>
          </cell>
        </row>
        <row r="121">
          <cell r="A121" t="str">
            <v>LONGIANO</v>
          </cell>
          <cell r="B121">
            <v>2132</v>
          </cell>
        </row>
        <row r="122">
          <cell r="A122" t="str">
            <v>MELDOLA</v>
          </cell>
          <cell r="B122">
            <v>3682</v>
          </cell>
        </row>
        <row r="123">
          <cell r="A123" t="str">
            <v>MERCATO SARACENO</v>
          </cell>
          <cell r="B123">
            <v>1950</v>
          </cell>
        </row>
        <row r="124">
          <cell r="A124" t="str">
            <v>MODIGLIANA</v>
          </cell>
          <cell r="B124">
            <v>2030</v>
          </cell>
        </row>
        <row r="125">
          <cell r="A125" t="str">
            <v>MONTIANO</v>
          </cell>
          <cell r="B125">
            <v>527</v>
          </cell>
        </row>
        <row r="126">
          <cell r="A126" t="str">
            <v>PORTICO E SAN BENEDETTO</v>
          </cell>
          <cell r="B126">
            <v>601</v>
          </cell>
        </row>
        <row r="127">
          <cell r="A127" t="str">
            <v>PREDAPPIO</v>
          </cell>
          <cell r="B127">
            <v>2500</v>
          </cell>
        </row>
        <row r="128">
          <cell r="A128" t="str">
            <v>PREMILCUORE</v>
          </cell>
          <cell r="B128">
            <v>509</v>
          </cell>
        </row>
        <row r="129">
          <cell r="A129" t="str">
            <v>ROCCA SAN CASCIANO</v>
          </cell>
          <cell r="B129">
            <v>1011</v>
          </cell>
        </row>
        <row r="130">
          <cell r="A130" t="str">
            <v>RONCOFREDDO</v>
          </cell>
          <cell r="B130">
            <v>888</v>
          </cell>
        </row>
        <row r="131">
          <cell r="A131" t="str">
            <v>SAN MAURO PASCOLI</v>
          </cell>
          <cell r="B131">
            <v>3629</v>
          </cell>
        </row>
        <row r="132">
          <cell r="A132" t="str">
            <v>SANTA SOFIA</v>
          </cell>
          <cell r="B132">
            <v>1904</v>
          </cell>
        </row>
        <row r="133">
          <cell r="A133" t="str">
            <v>SARSINA</v>
          </cell>
          <cell r="B133">
            <v>1328</v>
          </cell>
        </row>
        <row r="134">
          <cell r="A134" t="str">
            <v>SAVIGNANO SUL RUBICONE</v>
          </cell>
          <cell r="B134">
            <v>6200</v>
          </cell>
        </row>
        <row r="135">
          <cell r="A135" t="str">
            <v>SOGLIANO AL RUBICONE</v>
          </cell>
          <cell r="B135">
            <v>691</v>
          </cell>
        </row>
        <row r="136">
          <cell r="A136" t="str">
            <v>TREDOZIO</v>
          </cell>
          <cell r="B136">
            <v>633</v>
          </cell>
        </row>
        <row r="137">
          <cell r="A137" t="str">
            <v>VERGHERETO</v>
          </cell>
          <cell r="B137">
            <v>1557</v>
          </cell>
        </row>
        <row r="138">
          <cell r="A138" t="str">
            <v>CARPEGNA</v>
          </cell>
          <cell r="B138">
            <v>1444</v>
          </cell>
        </row>
        <row r="139">
          <cell r="A139" t="str">
            <v>GABICCE MARE</v>
          </cell>
          <cell r="B139">
            <v>2997</v>
          </cell>
        </row>
        <row r="140">
          <cell r="A140" t="str">
            <v>GRADARA</v>
          </cell>
          <cell r="B140">
            <v>4</v>
          </cell>
        </row>
        <row r="141">
          <cell r="A141" t="str">
            <v>MONTEGRIMANO</v>
          </cell>
          <cell r="B141">
            <v>601</v>
          </cell>
        </row>
        <row r="142">
          <cell r="A142" t="str">
            <v>NOVAFELTRIA</v>
          </cell>
          <cell r="B142">
            <v>3855</v>
          </cell>
        </row>
        <row r="143">
          <cell r="A143" t="str">
            <v>SAN LEO</v>
          </cell>
          <cell r="B143">
            <v>1130</v>
          </cell>
        </row>
        <row r="144">
          <cell r="A144" t="str">
            <v>TALAMELLO</v>
          </cell>
          <cell r="B144">
            <v>1</v>
          </cell>
        </row>
        <row r="145">
          <cell r="A145" t="str">
            <v>FIRENZUOLA</v>
          </cell>
          <cell r="B145">
            <v>2011</v>
          </cell>
        </row>
        <row r="146">
          <cell r="A146" t="str">
            <v>MARRADI</v>
          </cell>
          <cell r="B146">
            <v>1990</v>
          </cell>
        </row>
        <row r="147">
          <cell r="A147" t="str">
            <v>PALAZZUOLO SUL SENIO</v>
          </cell>
          <cell r="B147">
            <v>718</v>
          </cell>
        </row>
        <row r="148">
          <cell r="A148" t="str">
            <v>BELLARIA IGEA MARINA</v>
          </cell>
          <cell r="B148">
            <v>8524</v>
          </cell>
        </row>
        <row r="149">
          <cell r="A149" t="str">
            <v>CATTOLICA</v>
          </cell>
          <cell r="B149">
            <v>8940</v>
          </cell>
        </row>
        <row r="150">
          <cell r="A150" t="str">
            <v>CORIANO</v>
          </cell>
          <cell r="B150">
            <v>3235</v>
          </cell>
        </row>
        <row r="151">
          <cell r="A151" t="str">
            <v>GEMMANO</v>
          </cell>
          <cell r="B151">
            <v>494</v>
          </cell>
        </row>
        <row r="152">
          <cell r="A152" t="str">
            <v>MISANO ADRIATICO</v>
          </cell>
          <cell r="B152">
            <v>4503</v>
          </cell>
        </row>
        <row r="153">
          <cell r="A153" t="str">
            <v>MONDAINO</v>
          </cell>
          <cell r="B153">
            <v>516</v>
          </cell>
        </row>
        <row r="154">
          <cell r="A154" t="str">
            <v>MONTECOLOMBO</v>
          </cell>
          <cell r="B154">
            <v>972</v>
          </cell>
        </row>
        <row r="155">
          <cell r="A155" t="str">
            <v>MONTEFIORE CONCA</v>
          </cell>
          <cell r="B155">
            <v>774</v>
          </cell>
        </row>
        <row r="156">
          <cell r="A156" t="str">
            <v>MONTEGRIDOLFO</v>
          </cell>
          <cell r="B156">
            <v>412</v>
          </cell>
        </row>
        <row r="157">
          <cell r="A157" t="str">
            <v>MONTESCUDO</v>
          </cell>
          <cell r="B157">
            <v>1042</v>
          </cell>
        </row>
        <row r="158">
          <cell r="A158" t="str">
            <v>MORCIANO DI ROMAGNA</v>
          </cell>
          <cell r="B158">
            <v>3091</v>
          </cell>
        </row>
        <row r="159">
          <cell r="A159" t="str">
            <v>POGGIO BERNI</v>
          </cell>
          <cell r="B159">
            <v>1187</v>
          </cell>
        </row>
        <row r="160">
          <cell r="A160" t="str">
            <v>RICCIONE</v>
          </cell>
          <cell r="B160">
            <v>16290</v>
          </cell>
        </row>
        <row r="161">
          <cell r="A161" t="str">
            <v>RIMINI</v>
          </cell>
          <cell r="B161">
            <v>61651</v>
          </cell>
        </row>
        <row r="162">
          <cell r="A162" t="str">
            <v>SALUDECIO</v>
          </cell>
          <cell r="B162">
            <v>845</v>
          </cell>
        </row>
        <row r="163">
          <cell r="A163" t="str">
            <v>SAN CLEMENTE</v>
          </cell>
          <cell r="B163">
            <v>1599</v>
          </cell>
        </row>
        <row r="164">
          <cell r="A164" t="str">
            <v>SAN GIOVANNI IN MARIGNANO</v>
          </cell>
          <cell r="B164">
            <v>3494</v>
          </cell>
        </row>
        <row r="165">
          <cell r="A165" t="str">
            <v>SANTARCANGELO DI ROMAGNA</v>
          </cell>
          <cell r="B165">
            <v>7708</v>
          </cell>
        </row>
        <row r="166">
          <cell r="A166" t="str">
            <v>TORRIANA</v>
          </cell>
          <cell r="B166">
            <v>487</v>
          </cell>
        </row>
        <row r="167">
          <cell r="A167" t="str">
            <v>VERUCCHIO</v>
          </cell>
          <cell r="B167">
            <v>4219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LASSICATO finale"/>
      <sheetName val="PIVOT SP"/>
      <sheetName val="TABELLA SP"/>
      <sheetName val="PIVOT CE"/>
      <sheetName val="TABELLA CE"/>
      <sheetName val="gli indici"/>
      <sheetName val="RICLASSICATO con valute"/>
      <sheetName val="PIVOT DATI"/>
      <sheetName val="DATABASE PULI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come statement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note"/>
      <sheetName val="riconciliazione bilancio"/>
      <sheetName val="versione holding"/>
      <sheetName val="versione dgo"/>
      <sheetName val="gas"/>
      <sheetName val="ee"/>
      <sheetName val="idrico"/>
      <sheetName val="ambiente"/>
      <sheetName val="altri servizi"/>
      <sheetName val="indiretti"/>
      <sheetName val="indiretti rettifiche"/>
      <sheetName val="indiretti da considerare"/>
      <sheetName val="struttura ambiente SOT"/>
      <sheetName val="descrizione driver"/>
      <sheetName val="indiretti da ripartire"/>
      <sheetName val="driver 2009"/>
      <sheetName val="input driver"/>
      <sheetName val="RO indiretti per business"/>
      <sheetName val="MOL indiretti per business"/>
      <sheetName val="AMM.TI  indiretti per business"/>
      <sheetName val="confronto spa + s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A15" t="str">
            <v>GRSTD1010</v>
          </cell>
          <cell r="B15" t="str">
            <v>GERARCHIA STANDARD CENTRI DI COSTO</v>
          </cell>
          <cell r="C15">
            <v>-174382.29067473</v>
          </cell>
          <cell r="F15" t="str">
            <v/>
          </cell>
        </row>
        <row r="16">
          <cell r="A16" t="str">
            <v>NODI_TECN</v>
          </cell>
          <cell r="B16" t="str">
            <v>Nodi tecnici per BW</v>
          </cell>
          <cell r="C16">
            <v>-174382.29067473</v>
          </cell>
          <cell r="F16" t="str">
            <v/>
          </cell>
        </row>
        <row r="17">
          <cell r="A17" t="str">
            <v>DIV_SER_CO</v>
          </cell>
          <cell r="B17" t="str">
            <v>DIVISIONE SERVIZI CONSOLIDATA PER BW</v>
          </cell>
          <cell r="C17">
            <v>-3976.7921999999999</v>
          </cell>
          <cell r="F17" t="str">
            <v/>
          </cell>
        </row>
        <row r="18">
          <cell r="A18" t="str">
            <v>DIV_SERV</v>
          </cell>
          <cell r="B18" t="str">
            <v>DIVISIONE SERVIZI</v>
          </cell>
          <cell r="C18">
            <v>-3976.7921999999999</v>
          </cell>
          <cell r="F18" t="str">
            <v/>
          </cell>
        </row>
        <row r="19">
          <cell r="A19" t="str">
            <v>DIV_S_STR</v>
          </cell>
          <cell r="B19" t="str">
            <v>DIVISIONE SERVIZI STRUTTURA</v>
          </cell>
          <cell r="C19">
            <v>-504.00466999999998</v>
          </cell>
          <cell r="D19">
            <v>10</v>
          </cell>
          <cell r="E19" t="str">
            <v xml:space="preserve"> holding</v>
          </cell>
          <cell r="F19" t="str">
            <v>10 holding</v>
          </cell>
        </row>
        <row r="20">
          <cell r="A20" t="str">
            <v>DS_SICUREZ</v>
          </cell>
          <cell r="B20" t="str">
            <v>PRESIDIO SICUREZZA</v>
          </cell>
          <cell r="C20">
            <v>-2554.34121</v>
          </cell>
          <cell r="D20">
            <v>5</v>
          </cell>
          <cell r="E20" t="str">
            <v xml:space="preserve"> holding</v>
          </cell>
          <cell r="F20" t="str">
            <v>5 holding</v>
          </cell>
        </row>
        <row r="21">
          <cell r="A21" t="str">
            <v>IMM_FM</v>
          </cell>
          <cell r="B21" t="str">
            <v>IMMOBILIARE FACILITY MANAGEMENT</v>
          </cell>
          <cell r="C21">
            <v>5063.4264000000003</v>
          </cell>
          <cell r="D21">
            <v>4</v>
          </cell>
          <cell r="E21" t="str">
            <v xml:space="preserve"> holding</v>
          </cell>
          <cell r="F21" t="str">
            <v>4 holding</v>
          </cell>
        </row>
        <row r="22">
          <cell r="A22" t="str">
            <v>FLOTTE</v>
          </cell>
          <cell r="B22" t="str">
            <v>GESTIONE FLOTTE E ATTREZZATURE</v>
          </cell>
          <cell r="C22">
            <v>10467.851619999999</v>
          </cell>
          <cell r="D22">
            <v>2</v>
          </cell>
          <cell r="E22" t="str">
            <v xml:space="preserve"> holding</v>
          </cell>
          <cell r="F22" t="str">
            <v>2 holding</v>
          </cell>
        </row>
        <row r="23">
          <cell r="A23" t="str">
            <v>SIST_INFOR</v>
          </cell>
          <cell r="B23" t="str">
            <v>SISTEMI INFORMATIVI</v>
          </cell>
          <cell r="C23">
            <v>-16791.60871</v>
          </cell>
          <cell r="D23">
            <v>5</v>
          </cell>
          <cell r="E23" t="str">
            <v xml:space="preserve"> holding</v>
          </cell>
          <cell r="F23" t="str">
            <v>5 holding</v>
          </cell>
        </row>
        <row r="24">
          <cell r="A24" t="str">
            <v>DS_AMM_PER</v>
          </cell>
          <cell r="B24" t="str">
            <v>DIV.SERV.- POLO UNICO PAGHE</v>
          </cell>
          <cell r="C24">
            <v>-116.57659</v>
          </cell>
          <cell r="D24">
            <v>11</v>
          </cell>
          <cell r="E24" t="str">
            <v xml:space="preserve"> holding</v>
          </cell>
          <cell r="F24" t="str">
            <v>11 holding</v>
          </cell>
        </row>
        <row r="25">
          <cell r="A25" t="str">
            <v>DS_FATT_IN</v>
          </cell>
          <cell r="B25" t="str">
            <v>FATTURAZIONE E INCASSI</v>
          </cell>
          <cell r="C25">
            <v>674.94403</v>
          </cell>
          <cell r="D25" t="str">
            <v>12 F</v>
          </cell>
          <cell r="E25" t="str">
            <v xml:space="preserve"> holding</v>
          </cell>
          <cell r="F25" t="str">
            <v>12 F holding</v>
          </cell>
        </row>
        <row r="26">
          <cell r="A26" t="str">
            <v>DS_METERIN</v>
          </cell>
          <cell r="B26" t="str">
            <v>METERING</v>
          </cell>
          <cell r="C26">
            <v>-216.48307</v>
          </cell>
          <cell r="D26" t="str">
            <v>14 F</v>
          </cell>
          <cell r="E26" t="str">
            <v xml:space="preserve"> holding</v>
          </cell>
          <cell r="F26" t="str">
            <v>14 F holding</v>
          </cell>
        </row>
        <row r="27">
          <cell r="A27" t="str">
            <v>DIV_AMB_CO</v>
          </cell>
          <cell r="B27" t="str">
            <v>DIVISIONE AMBIENTE CONSOLIDATA PER BW</v>
          </cell>
          <cell r="C27">
            <v>-1686.4867599999998</v>
          </cell>
          <cell r="F27" t="str">
            <v/>
          </cell>
        </row>
        <row r="28">
          <cell r="A28" t="str">
            <v>DIV_AMB</v>
          </cell>
          <cell r="B28" t="str">
            <v>DIVISIONE AMBIENTE</v>
          </cell>
          <cell r="C28">
            <v>-1686.4867599999998</v>
          </cell>
          <cell r="F28" t="str">
            <v/>
          </cell>
        </row>
        <row r="29">
          <cell r="A29" t="str">
            <v>DAM_STRUTT</v>
          </cell>
          <cell r="B29" t="str">
            <v>DIVISIONE AMBIENTE STRUTTURA</v>
          </cell>
          <cell r="C29">
            <v>-1686.4867599999998</v>
          </cell>
          <cell r="F29" t="str">
            <v/>
          </cell>
        </row>
        <row r="30">
          <cell r="A30" t="str">
            <v>DIV_AM_DIR</v>
          </cell>
          <cell r="B30" t="str">
            <v>DIVISIONE AMBIENTE DIREZIONE PERIMETRO</v>
          </cell>
          <cell r="C30">
            <v>3188.3868699999994</v>
          </cell>
          <cell r="D30" t="str">
            <v>diretto</v>
          </cell>
          <cell r="E30" t="str">
            <v xml:space="preserve"> holding</v>
          </cell>
          <cell r="F30" t="str">
            <v>diretto holding</v>
          </cell>
        </row>
        <row r="31">
          <cell r="A31" t="str">
            <v>DAM_SV_TER</v>
          </cell>
          <cell r="B31" t="str">
            <v>DIVISIONE AMBIENTE SVILUPPO IMP. TERMOV.</v>
          </cell>
          <cell r="C31">
            <v>-20.8</v>
          </cell>
          <cell r="D31" t="str">
            <v>diretto</v>
          </cell>
          <cell r="E31" t="str">
            <v xml:space="preserve"> holding</v>
          </cell>
          <cell r="F31" t="str">
            <v>diretto holding</v>
          </cell>
        </row>
        <row r="32">
          <cell r="A32" t="str">
            <v>DAM_PR_R_I</v>
          </cell>
          <cell r="B32" t="str">
            <v>DIVISIONE AMBIENTE PROG - REALIZ - INNOV</v>
          </cell>
          <cell r="C32">
            <v>-637.26797999999997</v>
          </cell>
          <cell r="D32" t="str">
            <v>diretto</v>
          </cell>
          <cell r="E32" t="str">
            <v xml:space="preserve"> holding</v>
          </cell>
          <cell r="F32" t="str">
            <v>diretto holding</v>
          </cell>
        </row>
        <row r="33">
          <cell r="A33" t="str">
            <v>DAM_PIANIF</v>
          </cell>
          <cell r="B33" t="str">
            <v>DIV.AMBIENTE-PIAN.CONTROLLO</v>
          </cell>
          <cell r="C33">
            <v>-380.01474000000002</v>
          </cell>
          <cell r="D33" t="str">
            <v>diretto</v>
          </cell>
          <cell r="E33" t="str">
            <v xml:space="preserve"> holding</v>
          </cell>
          <cell r="F33" t="str">
            <v>diretto holding</v>
          </cell>
        </row>
        <row r="34">
          <cell r="A34" t="str">
            <v>DAM_COIMP</v>
          </cell>
          <cell r="B34" t="str">
            <v>DIV.AMBIENTE COORD. IMPIANTI</v>
          </cell>
          <cell r="C34">
            <v>-1389.6441199999999</v>
          </cell>
          <cell r="D34" t="str">
            <v>diretto</v>
          </cell>
          <cell r="E34" t="str">
            <v xml:space="preserve"> holding</v>
          </cell>
          <cell r="F34" t="str">
            <v>diretto holding</v>
          </cell>
        </row>
        <row r="35">
          <cell r="A35" t="str">
            <v>DAM_COA</v>
          </cell>
          <cell r="B35" t="str">
            <v>DIV. AMBIENTE COORD. AMBIENTE</v>
          </cell>
          <cell r="C35">
            <v>-2284.6125400000001</v>
          </cell>
          <cell r="D35" t="str">
            <v>diretto</v>
          </cell>
          <cell r="E35" t="str">
            <v xml:space="preserve"> holding</v>
          </cell>
          <cell r="F35" t="str">
            <v>diretto holding</v>
          </cell>
        </row>
        <row r="36">
          <cell r="A36" t="str">
            <v>DAM_INTEC</v>
          </cell>
          <cell r="B36" t="str">
            <v>DIVISIONE AMBIENTE INNOVAZIONE TECNOLOG.</v>
          </cell>
          <cell r="C36">
            <v>-0.20161000000000001</v>
          </cell>
          <cell r="D36" t="str">
            <v>diretto</v>
          </cell>
          <cell r="E36" t="str">
            <v xml:space="preserve"> holding</v>
          </cell>
          <cell r="F36" t="str">
            <v>diretto holding</v>
          </cell>
        </row>
        <row r="37">
          <cell r="A37" t="str">
            <v>DAM_INNOV</v>
          </cell>
          <cell r="B37" t="str">
            <v>DIVISIONE AMBIENTE INNOVAZIONE SERV.AMB.</v>
          </cell>
          <cell r="C37">
            <v>-162.33264</v>
          </cell>
          <cell r="D37" t="str">
            <v>diretto</v>
          </cell>
          <cell r="E37" t="str">
            <v xml:space="preserve"> holding</v>
          </cell>
          <cell r="F37" t="str">
            <v>diretto holding</v>
          </cell>
        </row>
        <row r="38">
          <cell r="A38" t="str">
            <v>DIV_VEN_CO</v>
          </cell>
          <cell r="B38" t="str">
            <v>DIVISIONE VENDITE CONSOLIDATA PER BW</v>
          </cell>
          <cell r="C38">
            <v>-1301.2990199999999</v>
          </cell>
          <cell r="F38" t="str">
            <v/>
          </cell>
        </row>
        <row r="39">
          <cell r="A39" t="str">
            <v>NT_DV_HERA</v>
          </cell>
          <cell r="B39" t="str">
            <v>DIVISIONE VENDITE HERA PER BW</v>
          </cell>
          <cell r="C39">
            <v>-1301.2990199999999</v>
          </cell>
          <cell r="F39" t="str">
            <v/>
          </cell>
        </row>
        <row r="40">
          <cell r="A40" t="str">
            <v>DIV_VEND-M</v>
          </cell>
          <cell r="B40" t="str">
            <v>DIVISIONE VENDITA E MARKETING</v>
          </cell>
          <cell r="C40">
            <v>-1301.2990199999999</v>
          </cell>
          <cell r="F40" t="str">
            <v/>
          </cell>
        </row>
        <row r="41">
          <cell r="A41" t="str">
            <v>STRUT_DV</v>
          </cell>
          <cell r="B41" t="str">
            <v>STRUTTURA DIVISIONE VENDITE</v>
          </cell>
          <cell r="C41">
            <v>-1301.2990199999999</v>
          </cell>
          <cell r="F41" t="str">
            <v/>
          </cell>
        </row>
        <row r="42">
          <cell r="A42" t="str">
            <v>STAFF_DGSM</v>
          </cell>
          <cell r="B42" t="str">
            <v>STAFF DGSM</v>
          </cell>
          <cell r="C42">
            <v>-1301.2990199999999</v>
          </cell>
          <cell r="D42">
            <v>10</v>
          </cell>
          <cell r="E42" t="str">
            <v xml:space="preserve"> holding</v>
          </cell>
          <cell r="F42" t="str">
            <v>10 holding</v>
          </cell>
        </row>
        <row r="43">
          <cell r="A43" t="str">
            <v>ALTRO_STR</v>
          </cell>
          <cell r="B43" t="str">
            <v>ALTRO STRUTTURA</v>
          </cell>
          <cell r="C43">
            <v>0</v>
          </cell>
          <cell r="D43">
            <v>10</v>
          </cell>
          <cell r="E43" t="str">
            <v xml:space="preserve"> holding</v>
          </cell>
          <cell r="F43" t="str">
            <v>10 holding</v>
          </cell>
        </row>
        <row r="44">
          <cell r="A44" t="str">
            <v>DIV_RET_CO</v>
          </cell>
          <cell r="B44" t="str">
            <v>DIVISIONE RETI CONSOLIDATA PER BW</v>
          </cell>
          <cell r="C44">
            <v>-3592.5808499999998</v>
          </cell>
          <cell r="F44" t="str">
            <v/>
          </cell>
        </row>
        <row r="45">
          <cell r="A45" t="str">
            <v>DIV_RETI</v>
          </cell>
          <cell r="B45" t="str">
            <v>DIVISIONE DISTRIBUZIONE FLUIDI</v>
          </cell>
          <cell r="C45">
            <v>-3592.5808499999998</v>
          </cell>
          <cell r="F45" t="str">
            <v/>
          </cell>
        </row>
        <row r="46">
          <cell r="A46" t="str">
            <v>STAFF</v>
          </cell>
          <cell r="B46" t="str">
            <v>STRUTTURA DIV RETI</v>
          </cell>
          <cell r="C46">
            <v>-3200.1764499999999</v>
          </cell>
          <cell r="F46" t="str">
            <v/>
          </cell>
        </row>
        <row r="47">
          <cell r="A47" t="str">
            <v>C_R_COMUNI</v>
          </cell>
          <cell r="B47" t="str">
            <v>C/R COMUNI DIV RETI</v>
          </cell>
          <cell r="C47">
            <v>-576.31664999999998</v>
          </cell>
          <cell r="D47">
            <v>10</v>
          </cell>
          <cell r="E47" t="str">
            <v xml:space="preserve"> holding</v>
          </cell>
          <cell r="F47" t="str">
            <v>10 holding</v>
          </cell>
        </row>
        <row r="48">
          <cell r="A48" t="str">
            <v>QSAMB</v>
          </cell>
          <cell r="B48" t="str">
            <v>QUALITA' SICUREZZA E AMBIENTE</v>
          </cell>
          <cell r="C48">
            <v>-128.06174999999999</v>
          </cell>
          <cell r="D48">
            <v>10</v>
          </cell>
          <cell r="E48" t="str">
            <v xml:space="preserve"> holding</v>
          </cell>
          <cell r="F48" t="str">
            <v>10 holding</v>
          </cell>
        </row>
        <row r="49">
          <cell r="A49" t="str">
            <v>TELECONTRO</v>
          </cell>
          <cell r="B49" t="str">
            <v>TELECONTROLLO FLUIDI</v>
          </cell>
          <cell r="C49">
            <v>-2495.7980499999999</v>
          </cell>
          <cell r="D49" t="str">
            <v>13 F</v>
          </cell>
          <cell r="E49" t="str">
            <v xml:space="preserve"> holding</v>
          </cell>
          <cell r="F49" t="str">
            <v>13 F holding</v>
          </cell>
        </row>
        <row r="50">
          <cell r="A50" t="str">
            <v>DIST_GAS</v>
          </cell>
          <cell r="B50" t="str">
            <v>DISTRIBUZIONE GAS</v>
          </cell>
          <cell r="C50">
            <v>-653.50724000000002</v>
          </cell>
          <cell r="D50" t="str">
            <v>diretto</v>
          </cell>
          <cell r="E50" t="str">
            <v xml:space="preserve"> holding</v>
          </cell>
          <cell r="F50" t="str">
            <v>diretto holding</v>
          </cell>
        </row>
        <row r="51">
          <cell r="A51" t="str">
            <v>CICLO_IDR</v>
          </cell>
          <cell r="B51" t="str">
            <v>CICLO IDRICO</v>
          </cell>
          <cell r="C51">
            <v>-626.22322999999994</v>
          </cell>
          <cell r="D51" t="str">
            <v>diretto</v>
          </cell>
          <cell r="E51" t="str">
            <v xml:space="preserve"> holding</v>
          </cell>
          <cell r="F51" t="str">
            <v>diretto holding</v>
          </cell>
        </row>
        <row r="52">
          <cell r="A52" t="str">
            <v>LABORATORI</v>
          </cell>
          <cell r="B52" t="str">
            <v>LABORATORI</v>
          </cell>
          <cell r="C52">
            <v>887.32606999999996</v>
          </cell>
          <cell r="F52" t="str">
            <v/>
          </cell>
        </row>
        <row r="53">
          <cell r="A53" t="str">
            <v>LAB_STRUT</v>
          </cell>
          <cell r="B53" t="str">
            <v>LABORATORI STRUTTURA</v>
          </cell>
          <cell r="C53">
            <v>-1712.2451100000001</v>
          </cell>
          <cell r="D53" t="str">
            <v>13 F</v>
          </cell>
          <cell r="E53" t="str">
            <v xml:space="preserve"> holding</v>
          </cell>
          <cell r="F53" t="str">
            <v>13 F holding</v>
          </cell>
        </row>
        <row r="54">
          <cell r="A54" t="str">
            <v>LOGISTICA</v>
          </cell>
          <cell r="B54" t="str">
            <v>LOGISTICA</v>
          </cell>
          <cell r="C54">
            <v>-482.36273</v>
          </cell>
          <cell r="D54" t="str">
            <v>13 F</v>
          </cell>
          <cell r="E54" t="str">
            <v xml:space="preserve"> holding</v>
          </cell>
          <cell r="F54" t="str">
            <v>13 F holding</v>
          </cell>
        </row>
        <row r="55">
          <cell r="A55" t="str">
            <v>LAB_BO</v>
          </cell>
          <cell r="B55" t="str">
            <v>LABORATORIO BOLOGNA</v>
          </cell>
          <cell r="C55">
            <v>1585.8557499999999</v>
          </cell>
          <cell r="D55" t="str">
            <v>13 F</v>
          </cell>
          <cell r="E55" t="str">
            <v xml:space="preserve"> holding</v>
          </cell>
          <cell r="F55" t="str">
            <v>13 F holding</v>
          </cell>
        </row>
        <row r="56">
          <cell r="A56" t="str">
            <v>LAB_RA</v>
          </cell>
          <cell r="B56" t="str">
            <v>LABORATORIO RAVENNA</v>
          </cell>
          <cell r="C56">
            <v>239.87778</v>
          </cell>
          <cell r="D56" t="str">
            <v>13 F</v>
          </cell>
          <cell r="E56" t="str">
            <v xml:space="preserve"> holding</v>
          </cell>
          <cell r="F56" t="str">
            <v>13 F holding</v>
          </cell>
        </row>
        <row r="57">
          <cell r="A57" t="str">
            <v>LAB_FO</v>
          </cell>
          <cell r="B57" t="str">
            <v>LABORATORIO FORLI</v>
          </cell>
          <cell r="C57">
            <v>1060.2777699999999</v>
          </cell>
          <cell r="D57" t="str">
            <v>13 F</v>
          </cell>
          <cell r="E57" t="str">
            <v xml:space="preserve"> holding</v>
          </cell>
          <cell r="F57" t="str">
            <v>13 F holding</v>
          </cell>
        </row>
        <row r="58">
          <cell r="A58" t="str">
            <v>LAB_FE</v>
          </cell>
          <cell r="B58" t="str">
            <v>LABORATORIO FERRARA</v>
          </cell>
          <cell r="C58">
            <v>195.92260999999999</v>
          </cell>
          <cell r="D58" t="str">
            <v>13 F</v>
          </cell>
          <cell r="E58" t="str">
            <v xml:space="preserve"> holding</v>
          </cell>
          <cell r="F58" t="str">
            <v>13 F holding</v>
          </cell>
        </row>
        <row r="59">
          <cell r="A59" t="str">
            <v>HOLD_CO</v>
          </cell>
          <cell r="B59" t="str">
            <v>HOLDING CONSOLIDATA PER BW</v>
          </cell>
          <cell r="C59">
            <v>-42962.193064730003</v>
          </cell>
          <cell r="F59" t="str">
            <v/>
          </cell>
        </row>
        <row r="60">
          <cell r="A60" t="str">
            <v>NT_HOL_TOT</v>
          </cell>
          <cell r="B60" t="str">
            <v>HOLDING TOTALE ESCL. PARTECIPATE</v>
          </cell>
          <cell r="C60">
            <v>-42962.193064730003</v>
          </cell>
          <cell r="F60" t="str">
            <v/>
          </cell>
        </row>
        <row r="61">
          <cell r="A61" t="str">
            <v>HOLDING</v>
          </cell>
          <cell r="B61" t="str">
            <v>HOLDING</v>
          </cell>
          <cell r="C61">
            <v>-39642.98817473001</v>
          </cell>
          <cell r="F61" t="str">
            <v/>
          </cell>
        </row>
        <row r="62">
          <cell r="A62" t="str">
            <v>HO_PRES</v>
          </cell>
          <cell r="B62" t="str">
            <v>PRESIDENZA</v>
          </cell>
          <cell r="C62">
            <v>-15628.081039999999</v>
          </cell>
          <cell r="F62" t="str">
            <v/>
          </cell>
        </row>
        <row r="63">
          <cell r="A63" t="str">
            <v>HO_PRES_1</v>
          </cell>
          <cell r="B63" t="str">
            <v>PRESIDENTE</v>
          </cell>
          <cell r="C63">
            <v>-632.25183000000004</v>
          </cell>
          <cell r="D63">
            <v>10</v>
          </cell>
          <cell r="E63" t="str">
            <v xml:space="preserve"> holding</v>
          </cell>
          <cell r="F63" t="str">
            <v>10 holding</v>
          </cell>
        </row>
        <row r="64">
          <cell r="A64" t="str">
            <v>INV_REL</v>
          </cell>
          <cell r="B64" t="str">
            <v>INVESTOR RELATOR</v>
          </cell>
          <cell r="C64">
            <v>-748.88897999999995</v>
          </cell>
          <cell r="D64">
            <v>10</v>
          </cell>
          <cell r="E64" t="str">
            <v xml:space="preserve"> holding</v>
          </cell>
          <cell r="F64" t="str">
            <v>10 holding</v>
          </cell>
        </row>
        <row r="65">
          <cell r="A65" t="str">
            <v>RELEST_TOT</v>
          </cell>
          <cell r="B65" t="str">
            <v>RELAZIONI ESTERNE HERA SPA</v>
          </cell>
          <cell r="C65">
            <v>-4194.1480300000003</v>
          </cell>
          <cell r="F65" t="str">
            <v/>
          </cell>
        </row>
        <row r="66">
          <cell r="A66" t="str">
            <v>REL_EST</v>
          </cell>
          <cell r="B66" t="str">
            <v>RELAZIONI ESTERNE HOLDING</v>
          </cell>
          <cell r="C66">
            <v>-4194.1480300000003</v>
          </cell>
          <cell r="D66">
            <v>10</v>
          </cell>
          <cell r="E66" t="str">
            <v xml:space="preserve"> holding</v>
          </cell>
          <cell r="F66" t="str">
            <v>10 holding</v>
          </cell>
        </row>
        <row r="67">
          <cell r="A67" t="str">
            <v>LEG_SOCIET</v>
          </cell>
          <cell r="B67" t="str">
            <v>LEGALE E SOCIETARIO</v>
          </cell>
          <cell r="C67">
            <v>-10052.7922</v>
          </cell>
          <cell r="F67" t="str">
            <v/>
          </cell>
        </row>
        <row r="68">
          <cell r="A68" t="str">
            <v>HO_DLS</v>
          </cell>
          <cell r="B68" t="str">
            <v>DIREZIONE LEGALE E SOCIETARIO</v>
          </cell>
          <cell r="C68">
            <v>283.67219999999998</v>
          </cell>
          <cell r="D68">
            <v>10</v>
          </cell>
          <cell r="E68" t="str">
            <v xml:space="preserve"> holding</v>
          </cell>
          <cell r="F68" t="str">
            <v>10 holding</v>
          </cell>
        </row>
        <row r="69">
          <cell r="A69" t="str">
            <v>HO_PROT</v>
          </cell>
          <cell r="B69" t="str">
            <v>PROTOCOLLO E SEGRETERIA CDA</v>
          </cell>
          <cell r="C69">
            <v>-1793.94373</v>
          </cell>
          <cell r="D69">
            <v>10</v>
          </cell>
          <cell r="E69" t="str">
            <v xml:space="preserve"> holding</v>
          </cell>
          <cell r="F69" t="str">
            <v>10 holding</v>
          </cell>
        </row>
        <row r="70">
          <cell r="A70" t="str">
            <v>SOCIETARIO</v>
          </cell>
          <cell r="B70" t="str">
            <v>SOCIETARIO</v>
          </cell>
          <cell r="C70">
            <v>-374.74488000000002</v>
          </cell>
          <cell r="D70">
            <v>10</v>
          </cell>
          <cell r="E70" t="str">
            <v xml:space="preserve"> holding</v>
          </cell>
          <cell r="F70" t="str">
            <v>10 holding</v>
          </cell>
        </row>
        <row r="71">
          <cell r="A71" t="str">
            <v>LEGAL</v>
          </cell>
          <cell r="B71" t="str">
            <v>LEGALE</v>
          </cell>
          <cell r="C71">
            <v>-2098.1228299999998</v>
          </cell>
          <cell r="D71">
            <v>10</v>
          </cell>
          <cell r="E71" t="str">
            <v xml:space="preserve"> holding</v>
          </cell>
          <cell r="F71" t="str">
            <v>10 holding</v>
          </cell>
        </row>
        <row r="72">
          <cell r="A72" t="str">
            <v>HO_ASSIC</v>
          </cell>
          <cell r="B72" t="str">
            <v>RISK MANAGEMENT E ASSICURAZIONI</v>
          </cell>
          <cell r="C72">
            <v>-6069.6529600000003</v>
          </cell>
          <cell r="D72">
            <v>10</v>
          </cell>
          <cell r="E72" t="str">
            <v xml:space="preserve"> holding</v>
          </cell>
          <cell r="F72" t="str">
            <v>10 holding</v>
          </cell>
        </row>
        <row r="73">
          <cell r="A73" t="str">
            <v>HO_VICEPRE</v>
          </cell>
          <cell r="B73" t="str">
            <v>VICE PRESIDENZA</v>
          </cell>
          <cell r="C73">
            <v>-1312.4482499999999</v>
          </cell>
          <cell r="F73" t="str">
            <v/>
          </cell>
        </row>
        <row r="74">
          <cell r="A74" t="str">
            <v>HO_VICEP1</v>
          </cell>
          <cell r="B74" t="str">
            <v>VICE PRESIDENTE</v>
          </cell>
          <cell r="C74">
            <v>-125.00488</v>
          </cell>
          <cell r="D74">
            <v>10</v>
          </cell>
          <cell r="E74" t="str">
            <v xml:space="preserve"> holding</v>
          </cell>
          <cell r="F74" t="str">
            <v>10 holding</v>
          </cell>
        </row>
        <row r="75">
          <cell r="A75" t="str">
            <v>HO_INTAUD</v>
          </cell>
          <cell r="B75" t="str">
            <v>INTERNAL AUDITING</v>
          </cell>
          <cell r="C75">
            <v>-1187.44337</v>
          </cell>
          <cell r="D75">
            <v>10</v>
          </cell>
          <cell r="E75" t="str">
            <v xml:space="preserve"> holding</v>
          </cell>
          <cell r="F75" t="str">
            <v>10 holding</v>
          </cell>
        </row>
        <row r="76">
          <cell r="A76" t="str">
            <v>HO_AMM_DEL</v>
          </cell>
          <cell r="B76" t="str">
            <v>AMMINISTRATORE DELEGATO</v>
          </cell>
          <cell r="C76">
            <v>-22702.458884730004</v>
          </cell>
          <cell r="F76" t="str">
            <v/>
          </cell>
        </row>
        <row r="77">
          <cell r="A77" t="str">
            <v>HO_AD</v>
          </cell>
          <cell r="B77" t="str">
            <v>AMMINISTRATORE DELEGATO</v>
          </cell>
          <cell r="C77">
            <v>7545.738335269969</v>
          </cell>
          <cell r="D77">
            <v>10</v>
          </cell>
          <cell r="E77" t="str">
            <v xml:space="preserve"> holding</v>
          </cell>
          <cell r="F77" t="str">
            <v>10 holding</v>
          </cell>
        </row>
        <row r="78">
          <cell r="A78" t="str">
            <v>HO_CSR</v>
          </cell>
          <cell r="B78" t="str">
            <v>CORPORATE SOCIAL RESPONSABILITY</v>
          </cell>
          <cell r="C78">
            <v>-1135.1330399999999</v>
          </cell>
          <cell r="D78">
            <v>10</v>
          </cell>
          <cell r="E78" t="str">
            <v xml:space="preserve"> holding</v>
          </cell>
          <cell r="F78" t="str">
            <v>10 holding</v>
          </cell>
        </row>
        <row r="79">
          <cell r="A79" t="str">
            <v>AFC_DIREZ</v>
          </cell>
          <cell r="B79" t="str">
            <v>AMMINISTRAZIONE FINANZA E CONTROLLO</v>
          </cell>
          <cell r="C79">
            <v>-16471.316070000001</v>
          </cell>
          <cell r="F79" t="str">
            <v/>
          </cell>
        </row>
        <row r="80">
          <cell r="A80" t="str">
            <v>HO_DAFC</v>
          </cell>
          <cell r="B80" t="str">
            <v>DIREZIONE AMMINISTRAZIONE FINANZA E CONT</v>
          </cell>
          <cell r="C80">
            <v>1084.1227100000001</v>
          </cell>
          <cell r="D80">
            <v>9</v>
          </cell>
          <cell r="E80" t="str">
            <v xml:space="preserve"> holding</v>
          </cell>
          <cell r="F80" t="str">
            <v>9 holding</v>
          </cell>
        </row>
        <row r="81">
          <cell r="A81" t="str">
            <v>AMM_TOT</v>
          </cell>
          <cell r="B81" t="str">
            <v>AMMINISTRAZIONE HERA SPA</v>
          </cell>
          <cell r="C81">
            <v>-2822.0437200000001</v>
          </cell>
          <cell r="F81" t="str">
            <v/>
          </cell>
        </row>
        <row r="82">
          <cell r="A82" t="str">
            <v>AMMINISTR</v>
          </cell>
          <cell r="B82" t="str">
            <v>AMMINISTRAZIONE HOLDING</v>
          </cell>
          <cell r="C82">
            <v>-2822.0437200000001</v>
          </cell>
          <cell r="D82">
            <v>9</v>
          </cell>
          <cell r="E82" t="str">
            <v xml:space="preserve"> holding</v>
          </cell>
          <cell r="F82" t="str">
            <v>9 holding</v>
          </cell>
        </row>
        <row r="83">
          <cell r="A83" t="str">
            <v>HO_FIN</v>
          </cell>
          <cell r="B83" t="str">
            <v>FINANZA</v>
          </cell>
          <cell r="C83">
            <v>-20513.578399999999</v>
          </cell>
          <cell r="D83">
            <v>9</v>
          </cell>
          <cell r="E83" t="str">
            <v xml:space="preserve"> holding</v>
          </cell>
          <cell r="F83" t="str">
            <v>9 holding</v>
          </cell>
        </row>
        <row r="84">
          <cell r="A84" t="str">
            <v>BDG_REPORT</v>
          </cell>
          <cell r="B84" t="str">
            <v>BUDGET E REPORTING</v>
          </cell>
          <cell r="C84">
            <v>5780.1833399999996</v>
          </cell>
          <cell r="D84">
            <v>9</v>
          </cell>
          <cell r="E84" t="str">
            <v xml:space="preserve"> holding</v>
          </cell>
          <cell r="F84" t="str">
            <v>9 holding</v>
          </cell>
        </row>
        <row r="85">
          <cell r="A85" t="str">
            <v>ACQ_APPALT</v>
          </cell>
          <cell r="B85" t="str">
            <v>ACQUISTI E APPALTI</v>
          </cell>
          <cell r="C85">
            <v>-2888.1745799999999</v>
          </cell>
          <cell r="D85">
            <v>1</v>
          </cell>
          <cell r="E85" t="str">
            <v xml:space="preserve"> holding</v>
          </cell>
          <cell r="F85" t="str">
            <v>1 holding</v>
          </cell>
        </row>
        <row r="86">
          <cell r="A86" t="str">
            <v>PERS_ORG</v>
          </cell>
          <cell r="B86" t="str">
            <v>PERSONALE E ORGANIZZAZIONE</v>
          </cell>
          <cell r="C86">
            <v>-7624.0609100000001</v>
          </cell>
          <cell r="F86" t="str">
            <v/>
          </cell>
        </row>
        <row r="87">
          <cell r="A87" t="str">
            <v>HO_DPO</v>
          </cell>
          <cell r="B87" t="str">
            <v>DIREZIONE PERSONALE E ORGANIZZAZIONE</v>
          </cell>
          <cell r="C87">
            <v>-418.25900999999999</v>
          </cell>
          <cell r="D87">
            <v>11</v>
          </cell>
          <cell r="E87" t="str">
            <v xml:space="preserve"> holding</v>
          </cell>
          <cell r="F87" t="str">
            <v>11 holding</v>
          </cell>
        </row>
        <row r="88">
          <cell r="A88" t="str">
            <v>HO_DPO_AL</v>
          </cell>
          <cell r="B88" t="str">
            <v>ALTRI COSTI DEL PERSONALE</v>
          </cell>
          <cell r="C88">
            <v>-1188.4114999999999</v>
          </cell>
          <cell r="D88">
            <v>11</v>
          </cell>
          <cell r="E88" t="str">
            <v xml:space="preserve"> holding</v>
          </cell>
          <cell r="F88" t="str">
            <v>11 holding</v>
          </cell>
        </row>
        <row r="89">
          <cell r="A89" t="str">
            <v>HO_DPO_DIS</v>
          </cell>
          <cell r="B89" t="str">
            <v>DISTACCATI IN USCITA HERA SPA</v>
          </cell>
          <cell r="C89">
            <v>-82.335939999999994</v>
          </cell>
          <cell r="D89">
            <v>11</v>
          </cell>
          <cell r="E89" t="str">
            <v xml:space="preserve"> holding</v>
          </cell>
          <cell r="F89" t="str">
            <v>11 holding</v>
          </cell>
        </row>
        <row r="90">
          <cell r="A90" t="str">
            <v>AUTO_DIR</v>
          </cell>
          <cell r="B90" t="str">
            <v>AUTO DIRIGENZIALI</v>
          </cell>
          <cell r="C90">
            <v>-642.08519000000001</v>
          </cell>
          <cell r="D90">
            <v>11</v>
          </cell>
          <cell r="E90" t="str">
            <v xml:space="preserve"> holding</v>
          </cell>
          <cell r="F90" t="str">
            <v>11 holding</v>
          </cell>
        </row>
        <row r="91">
          <cell r="A91" t="str">
            <v>REL_INDUST</v>
          </cell>
          <cell r="B91" t="str">
            <v>RELAZIONI INDUSTRIALI</v>
          </cell>
          <cell r="C91">
            <v>-1040.0886800000001</v>
          </cell>
          <cell r="D91">
            <v>11</v>
          </cell>
          <cell r="E91" t="str">
            <v xml:space="preserve"> holding</v>
          </cell>
          <cell r="F91" t="str">
            <v>11 holding</v>
          </cell>
        </row>
        <row r="92">
          <cell r="A92" t="str">
            <v>ORGANIZZ</v>
          </cell>
          <cell r="B92" t="str">
            <v>SVILUPPO FORMAZIONE E ORGANIZZAZIONE</v>
          </cell>
          <cell r="C92">
            <v>-1541.8625199999999</v>
          </cell>
          <cell r="F92" t="str">
            <v/>
          </cell>
        </row>
        <row r="93">
          <cell r="A93" t="str">
            <v>HO_ORGA</v>
          </cell>
          <cell r="B93" t="str">
            <v>SVILUPPO E ORGANIZZAZIONE STAFF</v>
          </cell>
          <cell r="C93">
            <v>-610.78998999999999</v>
          </cell>
          <cell r="D93">
            <v>11</v>
          </cell>
          <cell r="E93" t="str">
            <v xml:space="preserve"> holding</v>
          </cell>
          <cell r="F93" t="str">
            <v>11 holding</v>
          </cell>
        </row>
        <row r="94">
          <cell r="A94" t="str">
            <v>HO_CHANGE</v>
          </cell>
          <cell r="B94" t="str">
            <v>AREA ORGANIZZAZIONE</v>
          </cell>
          <cell r="C94">
            <v>-567.25990000000002</v>
          </cell>
          <cell r="D94">
            <v>11</v>
          </cell>
          <cell r="E94" t="str">
            <v xml:space="preserve"> holding</v>
          </cell>
          <cell r="F94" t="str">
            <v>11 holding</v>
          </cell>
        </row>
        <row r="95">
          <cell r="A95" t="str">
            <v>SVIL_RIS</v>
          </cell>
          <cell r="B95" t="str">
            <v>SVILUPPO RISORSE UMANE</v>
          </cell>
          <cell r="C95">
            <v>-363.81263000000001</v>
          </cell>
          <cell r="D95">
            <v>11</v>
          </cell>
          <cell r="E95" t="str">
            <v xml:space="preserve"> holding</v>
          </cell>
          <cell r="F95" t="str">
            <v>11 holding</v>
          </cell>
        </row>
        <row r="96">
          <cell r="A96" t="str">
            <v>FORM_SVIL</v>
          </cell>
          <cell r="B96" t="str">
            <v>FORMAZIONE E CHANGE MANAGEMENT HERA SPA</v>
          </cell>
          <cell r="C96">
            <v>-1331.39012</v>
          </cell>
          <cell r="F96" t="str">
            <v/>
          </cell>
        </row>
        <row r="97">
          <cell r="A97" t="str">
            <v>HO_DFS</v>
          </cell>
          <cell r="B97" t="str">
            <v>FORMAZIONE E CHANGE MANAGEMENT</v>
          </cell>
          <cell r="C97">
            <v>-213.06736000000001</v>
          </cell>
          <cell r="D97">
            <v>11</v>
          </cell>
          <cell r="E97" t="str">
            <v xml:space="preserve"> holding</v>
          </cell>
          <cell r="F97" t="str">
            <v>11 holding</v>
          </cell>
        </row>
        <row r="98">
          <cell r="A98" t="str">
            <v>FORM</v>
          </cell>
          <cell r="B98" t="str">
            <v>FORMAZIONE E CULTURA D'IMPRESA</v>
          </cell>
          <cell r="C98">
            <v>-1006.94004</v>
          </cell>
          <cell r="D98">
            <v>11</v>
          </cell>
          <cell r="E98" t="str">
            <v xml:space="preserve"> holding</v>
          </cell>
          <cell r="F98" t="str">
            <v>11 holding</v>
          </cell>
        </row>
        <row r="99">
          <cell r="A99" t="str">
            <v>HO_CHANGE1</v>
          </cell>
          <cell r="B99" t="str">
            <v>CHANGE MANAGEMENT</v>
          </cell>
          <cell r="C99">
            <v>-111.38272000000001</v>
          </cell>
          <cell r="D99">
            <v>11</v>
          </cell>
          <cell r="E99" t="str">
            <v xml:space="preserve"> holding</v>
          </cell>
          <cell r="F99" t="str">
            <v>11 holding</v>
          </cell>
        </row>
        <row r="100">
          <cell r="A100" t="str">
            <v>PERS_DGSM</v>
          </cell>
          <cell r="B100" t="str">
            <v>GEST.PERS.DIV.GEN.SVIL.MERCATO</v>
          </cell>
          <cell r="C100">
            <v>-9.21814</v>
          </cell>
          <cell r="D100">
            <v>11</v>
          </cell>
          <cell r="E100" t="str">
            <v xml:space="preserve"> holding</v>
          </cell>
          <cell r="F100" t="str">
            <v>11 holding</v>
          </cell>
        </row>
        <row r="101">
          <cell r="A101" t="str">
            <v>G_PERS_SPA</v>
          </cell>
          <cell r="B101" t="str">
            <v>GESTIONE DEL PERSONALE HERA SPA</v>
          </cell>
          <cell r="C101">
            <v>-1370.4098100000001</v>
          </cell>
          <cell r="D101">
            <v>11</v>
          </cell>
          <cell r="E101" t="str">
            <v xml:space="preserve"> holding</v>
          </cell>
          <cell r="F101" t="str">
            <v>11 holding</v>
          </cell>
        </row>
        <row r="102">
          <cell r="A102" t="str">
            <v>QSA_TOT</v>
          </cell>
          <cell r="B102" t="str">
            <v>QUALITA', SICUREZZA, AMBIENTE HERA SPA</v>
          </cell>
          <cell r="C102">
            <v>-2129.51262</v>
          </cell>
          <cell r="F102" t="str">
            <v/>
          </cell>
        </row>
        <row r="103">
          <cell r="A103" t="str">
            <v>QSA</v>
          </cell>
          <cell r="B103" t="str">
            <v>QUALITA', SICUREZZA, AMBIENTE HOLDING</v>
          </cell>
          <cell r="C103">
            <v>-2129.51262</v>
          </cell>
          <cell r="D103">
            <v>10</v>
          </cell>
          <cell r="E103" t="str">
            <v xml:space="preserve"> holding</v>
          </cell>
          <cell r="F103" t="str">
            <v>10 holding</v>
          </cell>
        </row>
        <row r="104">
          <cell r="A104" t="str">
            <v>DIR_GEN_SM</v>
          </cell>
          <cell r="B104" t="str">
            <v>DIREZIONE GENERALE SVILUPPO E MERCATO</v>
          </cell>
          <cell r="C104">
            <v>436.18176</v>
          </cell>
          <cell r="F104" t="str">
            <v/>
          </cell>
        </row>
        <row r="105">
          <cell r="A105" t="str">
            <v>HO_DBD</v>
          </cell>
          <cell r="B105" t="str">
            <v>DIREZIONE GENERALE SVILUPPO E MERCATO</v>
          </cell>
          <cell r="C105">
            <v>-573.98379999999997</v>
          </cell>
          <cell r="D105">
            <v>10</v>
          </cell>
          <cell r="E105" t="str">
            <v xml:space="preserve"> holding</v>
          </cell>
          <cell r="F105" t="str">
            <v>10 holding</v>
          </cell>
        </row>
        <row r="106">
          <cell r="A106" t="str">
            <v>BUSINESS</v>
          </cell>
          <cell r="B106" t="str">
            <v>DIR.CENTR.BUSINESS DEVEL.E PIAN.STRATEG.</v>
          </cell>
          <cell r="C106">
            <v>1010.16556</v>
          </cell>
          <cell r="F106" t="str">
            <v/>
          </cell>
        </row>
        <row r="107">
          <cell r="A107" t="str">
            <v>DGSM</v>
          </cell>
          <cell r="B107" t="str">
            <v>DIREZIONE CENTR. BUSINESS DEV.PIAN.STRAT</v>
          </cell>
          <cell r="C107">
            <v>-7.8192000000000004</v>
          </cell>
          <cell r="D107">
            <v>10</v>
          </cell>
          <cell r="E107" t="str">
            <v xml:space="preserve"> holding</v>
          </cell>
          <cell r="F107" t="str">
            <v>10 holding</v>
          </cell>
        </row>
        <row r="108">
          <cell r="A108" t="str">
            <v>HO_PIANIF</v>
          </cell>
          <cell r="B108" t="str">
            <v>PIANIFICAZIONE STRATEGICA</v>
          </cell>
          <cell r="C108">
            <v>-335.73905999999999</v>
          </cell>
          <cell r="D108">
            <v>10</v>
          </cell>
          <cell r="E108" t="str">
            <v xml:space="preserve"> holding</v>
          </cell>
          <cell r="F108" t="str">
            <v>10 holding</v>
          </cell>
        </row>
        <row r="109">
          <cell r="A109" t="str">
            <v>HO_SVIL</v>
          </cell>
          <cell r="B109" t="str">
            <v>BUSINESS DEVELOPMENT</v>
          </cell>
          <cell r="C109">
            <v>-473.51060000000001</v>
          </cell>
          <cell r="F109" t="str">
            <v/>
          </cell>
        </row>
        <row r="110">
          <cell r="A110" t="str">
            <v>HO_SVIL_ST</v>
          </cell>
          <cell r="B110" t="str">
            <v>BUSINESS DEVELOPMENT STAFF</v>
          </cell>
          <cell r="C110">
            <v>-473.51060000000001</v>
          </cell>
          <cell r="D110">
            <v>10</v>
          </cell>
          <cell r="E110" t="str">
            <v xml:space="preserve"> holding</v>
          </cell>
          <cell r="F110" t="str">
            <v>10 holding</v>
          </cell>
        </row>
        <row r="111">
          <cell r="A111" t="str">
            <v>RAPP_AUT</v>
          </cell>
          <cell r="B111" t="str">
            <v>AFFARI REGOLAMENTARI</v>
          </cell>
          <cell r="C111">
            <v>-1712.4574700000001</v>
          </cell>
          <cell r="D111">
            <v>10</v>
          </cell>
          <cell r="E111" t="str">
            <v xml:space="preserve"> holding</v>
          </cell>
          <cell r="F111" t="str">
            <v>10 holding</v>
          </cell>
        </row>
        <row r="112">
          <cell r="A112" t="str">
            <v>HO_ENERGY</v>
          </cell>
          <cell r="B112" t="str">
            <v>ENERGY MANAGEMENT</v>
          </cell>
          <cell r="C112">
            <v>-519.89125000000001</v>
          </cell>
          <cell r="D112">
            <v>10</v>
          </cell>
          <cell r="E112" t="str">
            <v xml:space="preserve"> holding</v>
          </cell>
          <cell r="F112" t="str">
            <v>10 holding</v>
          </cell>
        </row>
        <row r="113">
          <cell r="A113" t="str">
            <v>HO_ENE_EE</v>
          </cell>
          <cell r="B113" t="str">
            <v>ENERGY MANAG.PROGETTI SPECIALI E.E.</v>
          </cell>
          <cell r="C113">
            <v>441.60334</v>
          </cell>
          <cell r="D113" t="str">
            <v>diretto</v>
          </cell>
          <cell r="E113" t="str">
            <v xml:space="preserve"> holding</v>
          </cell>
          <cell r="F113" t="str">
            <v>diretto holding</v>
          </cell>
        </row>
        <row r="114">
          <cell r="A114" t="str">
            <v>HO_ENE_GAS</v>
          </cell>
          <cell r="B114" t="str">
            <v>ENERGY MANAG.PROGETTI SPECIALI GAS</v>
          </cell>
          <cell r="C114">
            <v>3135.0578</v>
          </cell>
          <cell r="D114" t="str">
            <v>diretto</v>
          </cell>
          <cell r="E114" t="str">
            <v xml:space="preserve"> holding</v>
          </cell>
          <cell r="F114" t="str">
            <v>diretto holding</v>
          </cell>
        </row>
        <row r="115">
          <cell r="A115" t="str">
            <v>CERT_GRIGI</v>
          </cell>
          <cell r="B115" t="str">
            <v>CERTIFICATI GRIGI</v>
          </cell>
          <cell r="C115">
            <v>482.92200000000003</v>
          </cell>
          <cell r="D115">
            <v>10</v>
          </cell>
          <cell r="E115" t="str">
            <v xml:space="preserve"> holding</v>
          </cell>
          <cell r="F115" t="str">
            <v>10 holding</v>
          </cell>
        </row>
        <row r="116">
          <cell r="A116" t="str">
            <v>DIR_GEN_OP</v>
          </cell>
          <cell r="B116" t="str">
            <v>DIREZIONE GENERALE OPERATIONS</v>
          </cell>
          <cell r="C116">
            <v>-5270.7259199999999</v>
          </cell>
          <cell r="F116" t="str">
            <v/>
          </cell>
        </row>
        <row r="117">
          <cell r="A117" t="str">
            <v>PIAN_CONTR</v>
          </cell>
          <cell r="B117" t="str">
            <v>PIANIFICAZIONE CONTROLLO COOR.REL.ATO</v>
          </cell>
          <cell r="C117">
            <v>-621.26158999999996</v>
          </cell>
          <cell r="D117">
            <v>10</v>
          </cell>
          <cell r="E117" t="str">
            <v xml:space="preserve"> holding</v>
          </cell>
          <cell r="F117" t="str">
            <v>10 holding</v>
          </cell>
        </row>
        <row r="118">
          <cell r="A118" t="str">
            <v>RIC_SVIL</v>
          </cell>
          <cell r="B118" t="str">
            <v>RICERCA E SVILUPPO</v>
          </cell>
          <cell r="C118">
            <v>-1598.46928</v>
          </cell>
          <cell r="D118">
            <v>6</v>
          </cell>
          <cell r="E118" t="str">
            <v xml:space="preserve"> holding</v>
          </cell>
          <cell r="F118" t="str">
            <v>6 holding</v>
          </cell>
        </row>
        <row r="119">
          <cell r="A119" t="str">
            <v>HO_DG_OP</v>
          </cell>
          <cell r="B119" t="str">
            <v>DIREZIONE GENERALE OPERATIONS</v>
          </cell>
          <cell r="C119">
            <v>-2145.4566599999998</v>
          </cell>
          <cell r="D119">
            <v>10</v>
          </cell>
          <cell r="E119" t="str">
            <v xml:space="preserve"> holding</v>
          </cell>
          <cell r="F119" t="str">
            <v>10 holding</v>
          </cell>
        </row>
        <row r="120">
          <cell r="A120" t="str">
            <v>COORD_AMB</v>
          </cell>
          <cell r="B120" t="str">
            <v>COORDINAMENTO AMBIENTE</v>
          </cell>
          <cell r="C120">
            <v>-905.53839000000005</v>
          </cell>
          <cell r="D120" t="str">
            <v>diretto</v>
          </cell>
          <cell r="E120" t="str">
            <v xml:space="preserve"> holding</v>
          </cell>
          <cell r="F120" t="str">
            <v>diretto holding</v>
          </cell>
        </row>
        <row r="121">
          <cell r="A121" t="str">
            <v>NT_ADJ_COR</v>
          </cell>
          <cell r="B121" t="str">
            <v>CORPORATE PER BW</v>
          </cell>
          <cell r="C121">
            <v>1517</v>
          </cell>
          <cell r="F121" t="str">
            <v/>
          </cell>
        </row>
        <row r="122">
          <cell r="A122" t="str">
            <v>NT_AD_STR</v>
          </cell>
          <cell r="B122" t="str">
            <v>CORPORATE PER BW - STRUTTURA</v>
          </cell>
          <cell r="C122">
            <v>1517</v>
          </cell>
          <cell r="D122">
            <v>10</v>
          </cell>
          <cell r="E122" t="str">
            <v xml:space="preserve"> holding</v>
          </cell>
          <cell r="F122" t="str">
            <v>10 holding</v>
          </cell>
        </row>
        <row r="123">
          <cell r="A123" t="str">
            <v>NT_GEST_TO</v>
          </cell>
          <cell r="B123" t="str">
            <v>GESTIONALI HERA TOTALE PER BW</v>
          </cell>
          <cell r="C123">
            <v>-1.66073</v>
          </cell>
          <cell r="F123" t="str">
            <v/>
          </cell>
        </row>
        <row r="124">
          <cell r="A124" t="str">
            <v>GEST_BOL</v>
          </cell>
          <cell r="B124" t="str">
            <v>GESTIONE HERA SPA -BOLOGNA</v>
          </cell>
          <cell r="C124">
            <v>-1.66073</v>
          </cell>
          <cell r="F124" t="str">
            <v/>
          </cell>
        </row>
        <row r="125">
          <cell r="A125" t="str">
            <v>ALT_SER_BO</v>
          </cell>
          <cell r="B125" t="str">
            <v>ALTRI SERVIZI AREA BOLOGNA</v>
          </cell>
          <cell r="C125">
            <v>-1.66073</v>
          </cell>
          <cell r="F125" t="str">
            <v/>
          </cell>
        </row>
        <row r="126">
          <cell r="A126" t="str">
            <v>MAG_FR_BO</v>
          </cell>
          <cell r="B126" t="str">
            <v>MAGAZZINO FRULLO AREA BOLOGNA</v>
          </cell>
          <cell r="C126">
            <v>-1.66073</v>
          </cell>
          <cell r="D126" t="str">
            <v>diretto</v>
          </cell>
          <cell r="E126" t="str">
            <v xml:space="preserve"> sot</v>
          </cell>
          <cell r="F126" t="str">
            <v>diretto sot</v>
          </cell>
        </row>
        <row r="127">
          <cell r="A127" t="str">
            <v>DIV_ING_CO</v>
          </cell>
          <cell r="B127" t="str">
            <v>DIVISIONE INGEGNERIA CONS PER BW</v>
          </cell>
          <cell r="C127">
            <v>831.47080000000005</v>
          </cell>
          <cell r="F127" t="str">
            <v/>
          </cell>
        </row>
        <row r="128">
          <cell r="A128" t="str">
            <v>DIV_ING</v>
          </cell>
          <cell r="B128" t="str">
            <v>DIV.INGEGNERIA GRANDI IMP.DISTR.EN.ELET.</v>
          </cell>
          <cell r="C128">
            <v>831.47080000000005</v>
          </cell>
          <cell r="F128" t="str">
            <v/>
          </cell>
        </row>
        <row r="129">
          <cell r="A129" t="str">
            <v>DIR_STAFF</v>
          </cell>
          <cell r="B129" t="str">
            <v>DIREZIONE E STAFF</v>
          </cell>
          <cell r="C129">
            <v>0</v>
          </cell>
          <cell r="E129" t="str">
            <v xml:space="preserve"> holding</v>
          </cell>
          <cell r="F129" t="str">
            <v xml:space="preserve"> holding</v>
          </cell>
        </row>
        <row r="130">
          <cell r="A130" t="str">
            <v>DISTR_EE</v>
          </cell>
          <cell r="B130" t="str">
            <v>DISTRIBUZIONE ENERGIA ELETTRICA</v>
          </cell>
          <cell r="C130">
            <v>-2074.0454891649269</v>
          </cell>
          <cell r="F130" t="str">
            <v/>
          </cell>
        </row>
        <row r="131">
          <cell r="A131" t="str">
            <v>DI_EE</v>
          </cell>
          <cell r="B131" t="str">
            <v>DISTRIBUZIONE ENERGIA ELETTRICA</v>
          </cell>
          <cell r="C131">
            <v>-903.21170916492702</v>
          </cell>
          <cell r="D131" t="str">
            <v>diretto</v>
          </cell>
          <cell r="E131" t="str">
            <v xml:space="preserve"> holding</v>
          </cell>
          <cell r="F131" t="str">
            <v>diretto holding</v>
          </cell>
        </row>
        <row r="132">
          <cell r="A132" t="str">
            <v>CRE</v>
          </cell>
          <cell r="B132" t="str">
            <v>COORD. RETI ELETTRICHE</v>
          </cell>
          <cell r="C132">
            <v>-1170.8337799999999</v>
          </cell>
          <cell r="D132" t="str">
            <v>diretto</v>
          </cell>
          <cell r="E132" t="str">
            <v xml:space="preserve"> holding</v>
          </cell>
          <cell r="F132" t="str">
            <v>diretto holding</v>
          </cell>
        </row>
        <row r="133">
          <cell r="A133" t="str">
            <v>IMPIANT_1</v>
          </cell>
          <cell r="B133" t="str">
            <v>INGEGNERIA GRANDI IMPIANTI</v>
          </cell>
          <cell r="C133">
            <v>2905.516289164927</v>
          </cell>
          <cell r="F133" t="str">
            <v/>
          </cell>
        </row>
        <row r="134">
          <cell r="A134" t="str">
            <v>IMPIANT</v>
          </cell>
          <cell r="B134" t="str">
            <v>INGEGNERIA IMPIANTI</v>
          </cell>
          <cell r="C134">
            <v>1011.42639</v>
          </cell>
          <cell r="D134" t="str">
            <v>diretto</v>
          </cell>
          <cell r="E134" t="str">
            <v xml:space="preserve"> holding</v>
          </cell>
          <cell r="F134" t="str">
            <v>diretto holding</v>
          </cell>
        </row>
        <row r="135">
          <cell r="A135" t="str">
            <v>ING_HERAMB</v>
          </cell>
          <cell r="B135" t="str">
            <v>INGEGNERIA C/HERA AMBIENTE</v>
          </cell>
          <cell r="C135">
            <v>1894.0898991649269</v>
          </cell>
          <cell r="D135">
            <v>7</v>
          </cell>
          <cell r="E135" t="str">
            <v xml:space="preserve"> holding</v>
          </cell>
          <cell r="F135" t="str">
            <v>7 holding</v>
          </cell>
        </row>
        <row r="136">
          <cell r="A136" t="str">
            <v>DIV_TLR_CO</v>
          </cell>
          <cell r="B136" t="str">
            <v>DIVISIONE TELERISCALDAMENTO CONS PER BW</v>
          </cell>
          <cell r="C136">
            <v>-750.71911999999998</v>
          </cell>
          <cell r="F136" t="str">
            <v/>
          </cell>
        </row>
        <row r="137">
          <cell r="A137" t="str">
            <v>DIV_TLR</v>
          </cell>
          <cell r="B137" t="str">
            <v>DIVISIONE TELERISCALDAMENTO</v>
          </cell>
          <cell r="C137">
            <v>-750.71911999999998</v>
          </cell>
          <cell r="D137" t="str">
            <v>diretto</v>
          </cell>
          <cell r="E137" t="str">
            <v xml:space="preserve"> holding</v>
          </cell>
          <cell r="F137" t="str">
            <v>diretto holding</v>
          </cell>
        </row>
        <row r="138">
          <cell r="A138" t="str">
            <v>SOT_BO_CO</v>
          </cell>
          <cell r="B138" t="str">
            <v>SOT BOLOGNA CONSOLIDATO PER BW</v>
          </cell>
          <cell r="C138">
            <v>-25210.985960000005</v>
          </cell>
          <cell r="F138" t="str">
            <v/>
          </cell>
        </row>
        <row r="139">
          <cell r="A139" t="str">
            <v>HERA_BO</v>
          </cell>
          <cell r="B139" t="str">
            <v>HERA BOLOGNA</v>
          </cell>
          <cell r="C139">
            <v>-25210.985960000005</v>
          </cell>
          <cell r="F139" t="str">
            <v/>
          </cell>
        </row>
        <row r="140">
          <cell r="A140" t="str">
            <v>BO_ESERCIZ</v>
          </cell>
          <cell r="B140" t="str">
            <v>HERA BOLOGNA - ESERCIZIO</v>
          </cell>
          <cell r="C140">
            <v>-25210.985960000005</v>
          </cell>
          <cell r="F140" t="str">
            <v/>
          </cell>
        </row>
        <row r="141">
          <cell r="A141" t="str">
            <v>BO_STAFF</v>
          </cell>
          <cell r="B141" t="str">
            <v>HERA BOLOGNA - SERVIZI DI STAFF</v>
          </cell>
          <cell r="C141">
            <v>-8776.7976200000121</v>
          </cell>
          <cell r="F141" t="str">
            <v/>
          </cell>
        </row>
        <row r="142">
          <cell r="A142" t="str">
            <v>BOS_PCADG</v>
          </cell>
          <cell r="B142" t="str">
            <v>HERA BO-STAFF-PRESIDENZA,C.A. DIR.GEN.</v>
          </cell>
          <cell r="C142">
            <v>-2556.0553900000086</v>
          </cell>
          <cell r="D142">
            <v>10</v>
          </cell>
          <cell r="E142" t="str">
            <v xml:space="preserve"> sot</v>
          </cell>
          <cell r="F142" t="str">
            <v>10 sot</v>
          </cell>
        </row>
        <row r="143">
          <cell r="A143" t="str">
            <v>BOS_MEDIA</v>
          </cell>
          <cell r="B143" t="str">
            <v>HERA BO-STAFF-RAPPORTI CON I MEDIA</v>
          </cell>
          <cell r="C143">
            <v>-588.87093000000004</v>
          </cell>
          <cell r="D143">
            <v>10</v>
          </cell>
          <cell r="E143" t="str">
            <v xml:space="preserve"> sot</v>
          </cell>
          <cell r="F143" t="str">
            <v>10 sot</v>
          </cell>
        </row>
        <row r="144">
          <cell r="A144" t="str">
            <v>BOS_RSPP</v>
          </cell>
          <cell r="B144" t="str">
            <v>HERA BO-STAFF-PREVENZIONE E PROTEZIONE</v>
          </cell>
          <cell r="C144">
            <v>-228.87126000000001</v>
          </cell>
          <cell r="D144">
            <v>10</v>
          </cell>
          <cell r="E144" t="str">
            <v xml:space="preserve"> sot</v>
          </cell>
          <cell r="F144" t="str">
            <v>10 sot</v>
          </cell>
        </row>
        <row r="145">
          <cell r="A145" t="str">
            <v>BOS_RAP_EL</v>
          </cell>
          <cell r="B145" t="str">
            <v>HERA BO-STAFF-RAPPORTI CON ENTI LOCALI</v>
          </cell>
          <cell r="C145">
            <v>-505.76181000000003</v>
          </cell>
          <cell r="D145">
            <v>10</v>
          </cell>
          <cell r="E145" t="str">
            <v xml:space="preserve"> sot</v>
          </cell>
          <cell r="F145" t="str">
            <v>10 sot</v>
          </cell>
        </row>
        <row r="146">
          <cell r="A146" t="str">
            <v>BOS_PER_SG</v>
          </cell>
          <cell r="B146" t="str">
            <v>HERA BO-STAFF-PERSONALE E SERV. GENERALI</v>
          </cell>
          <cell r="C146">
            <v>-2490.11663</v>
          </cell>
          <cell r="D146">
            <v>11</v>
          </cell>
          <cell r="E146" t="str">
            <v xml:space="preserve"> sot</v>
          </cell>
          <cell r="F146" t="str">
            <v>11 sot</v>
          </cell>
        </row>
        <row r="147">
          <cell r="A147" t="str">
            <v>BOS_Q_S_A</v>
          </cell>
          <cell r="B147" t="str">
            <v>HERA BO-STAFF-QUALITA',SICUR,AMBIENTE</v>
          </cell>
          <cell r="C147">
            <v>-385.00189</v>
          </cell>
          <cell r="D147">
            <v>10</v>
          </cell>
          <cell r="E147" t="str">
            <v xml:space="preserve"> sot</v>
          </cell>
          <cell r="F147" t="str">
            <v>10 sot</v>
          </cell>
        </row>
        <row r="148">
          <cell r="A148" t="str">
            <v>BOS_AMMINI</v>
          </cell>
          <cell r="B148" t="str">
            <v>HERA BO-STAFF-AMMINISTRAZIONE</v>
          </cell>
          <cell r="C148">
            <v>-341.29392000000001</v>
          </cell>
          <cell r="D148">
            <v>9</v>
          </cell>
          <cell r="E148" t="str">
            <v xml:space="preserve"> sot</v>
          </cell>
          <cell r="F148" t="str">
            <v>9 sot</v>
          </cell>
        </row>
        <row r="149">
          <cell r="A149" t="str">
            <v>BOS_CONTRO</v>
          </cell>
          <cell r="B149" t="str">
            <v>HERA BO-STAFF-CONTROLLO DI GESTIONE</v>
          </cell>
          <cell r="C149">
            <v>-379.18333000000001</v>
          </cell>
          <cell r="D149">
            <v>9</v>
          </cell>
          <cell r="E149" t="str">
            <v xml:space="preserve"> sot</v>
          </cell>
          <cell r="F149" t="str">
            <v>9 sot</v>
          </cell>
        </row>
        <row r="150">
          <cell r="A150" t="str">
            <v>BOS_ACQ_AP</v>
          </cell>
          <cell r="B150" t="str">
            <v>HERA BO-STAFF-ACQUISTI E APPALTI</v>
          </cell>
          <cell r="C150">
            <v>-1301.64246</v>
          </cell>
          <cell r="D150">
            <v>1</v>
          </cell>
          <cell r="E150" t="str">
            <v xml:space="preserve"> sot</v>
          </cell>
          <cell r="F150" t="str">
            <v>1 sot</v>
          </cell>
        </row>
        <row r="151">
          <cell r="A151" t="str">
            <v>BO_CLIENTI</v>
          </cell>
          <cell r="B151" t="str">
            <v>HERA BOLOGNA - GESTIONE CLIENTI</v>
          </cell>
          <cell r="C151">
            <v>-8924.1854700000004</v>
          </cell>
          <cell r="F151" t="str">
            <v/>
          </cell>
        </row>
        <row r="152">
          <cell r="A152" t="str">
            <v>BO_CLI</v>
          </cell>
          <cell r="B152" t="str">
            <v>HERA BOLOGNA - GESTIONE CLI</v>
          </cell>
          <cell r="C152">
            <v>-8924.1854700000004</v>
          </cell>
          <cell r="F152" t="str">
            <v/>
          </cell>
        </row>
        <row r="153">
          <cell r="A153" t="str">
            <v>BOC_PUBO</v>
          </cell>
          <cell r="B153" t="str">
            <v>HERA BOLOGNA-GEST.CLIENTI-PUBO</v>
          </cell>
          <cell r="C153">
            <v>-7723.8503600000004</v>
          </cell>
          <cell r="D153" t="str">
            <v>12 F</v>
          </cell>
          <cell r="E153" t="str">
            <v xml:space="preserve"> sot</v>
          </cell>
          <cell r="F153" t="str">
            <v>12 F sot</v>
          </cell>
        </row>
        <row r="154">
          <cell r="A154" t="str">
            <v>BOC_CSC</v>
          </cell>
          <cell r="B154" t="str">
            <v>HERA BOLOGNA-GEST.CLIENTI-CUSTOMER CARE</v>
          </cell>
          <cell r="C154">
            <v>-1490.3224600000001</v>
          </cell>
          <cell r="D154" t="str">
            <v>12 F</v>
          </cell>
          <cell r="E154" t="str">
            <v xml:space="preserve"> sot</v>
          </cell>
          <cell r="F154" t="str">
            <v>12 F sot</v>
          </cell>
        </row>
        <row r="155">
          <cell r="A155" t="str">
            <v>BOC_RPT</v>
          </cell>
          <cell r="B155" t="str">
            <v>HERA BOLOGNA-GEST.CLIENTI-REPORTING</v>
          </cell>
          <cell r="C155">
            <v>0</v>
          </cell>
          <cell r="D155" t="str">
            <v>12 F</v>
          </cell>
          <cell r="E155" t="str">
            <v xml:space="preserve"> sot</v>
          </cell>
          <cell r="F155" t="str">
            <v>12 F sot</v>
          </cell>
        </row>
        <row r="156">
          <cell r="A156" t="str">
            <v>BOC_CRC</v>
          </cell>
          <cell r="B156" t="str">
            <v>HERA BOLOGNA-GEST.CLIENTI-CRC</v>
          </cell>
          <cell r="C156">
            <v>289.98734999999999</v>
          </cell>
          <cell r="D156" t="str">
            <v>12 F</v>
          </cell>
          <cell r="E156" t="str">
            <v xml:space="preserve"> sot</v>
          </cell>
          <cell r="F156" t="str">
            <v>12 F sot</v>
          </cell>
        </row>
        <row r="157">
          <cell r="A157" t="str">
            <v>BO_AMBIENT</v>
          </cell>
          <cell r="B157" t="str">
            <v>HERA BOLOGNA - AREA AMBIENTE</v>
          </cell>
          <cell r="C157">
            <v>-1599.05765</v>
          </cell>
          <cell r="F157" t="str">
            <v/>
          </cell>
        </row>
        <row r="158">
          <cell r="A158" t="str">
            <v>BOA_STAFF</v>
          </cell>
          <cell r="B158" t="str">
            <v>HERA BOLOGNA-AMBIENTE-STAFF</v>
          </cell>
          <cell r="C158">
            <v>-1599.05765</v>
          </cell>
          <cell r="D158" t="str">
            <v>diretto</v>
          </cell>
          <cell r="E158" t="str">
            <v xml:space="preserve"> sot</v>
          </cell>
          <cell r="F158" t="str">
            <v>diretto sot</v>
          </cell>
        </row>
        <row r="159">
          <cell r="A159" t="str">
            <v>BO_RETI</v>
          </cell>
          <cell r="B159" t="str">
            <v>HERA BOLOGNA - AREA RETI</v>
          </cell>
          <cell r="C159">
            <v>-5910.9452199999996</v>
          </cell>
          <cell r="F159" t="str">
            <v/>
          </cell>
        </row>
        <row r="160">
          <cell r="A160" t="str">
            <v>BOR_STAFF</v>
          </cell>
          <cell r="B160" t="str">
            <v>HERA BOLOGNA-RETI-STAFF</v>
          </cell>
          <cell r="C160">
            <v>-2718.3875499999999</v>
          </cell>
          <cell r="D160" t="str">
            <v>13 F</v>
          </cell>
          <cell r="E160" t="str">
            <v xml:space="preserve"> sot</v>
          </cell>
          <cell r="F160" t="str">
            <v>13 F sot</v>
          </cell>
        </row>
        <row r="161">
          <cell r="A161" t="str">
            <v>BOR_GI_CII</v>
          </cell>
          <cell r="B161" t="str">
            <v>HERA BOLOGNA-RETI-GEST. IMPIANTI CII</v>
          </cell>
          <cell r="C161">
            <v>36.651589999999999</v>
          </cell>
          <cell r="F161" t="str">
            <v/>
          </cell>
        </row>
        <row r="162">
          <cell r="A162" t="str">
            <v>GI_CII_STA</v>
          </cell>
          <cell r="B162" t="str">
            <v>HERA BOLOGNA-RETI-GEST.IMP.- CII STAFF</v>
          </cell>
          <cell r="C162">
            <v>36.651589999999999</v>
          </cell>
          <cell r="D162" t="str">
            <v>diretto</v>
          </cell>
          <cell r="E162" t="str">
            <v xml:space="preserve"> sot</v>
          </cell>
          <cell r="F162" t="str">
            <v>diretto sot</v>
          </cell>
        </row>
        <row r="163">
          <cell r="A163" t="str">
            <v>BOR_GI_ENE</v>
          </cell>
          <cell r="B163" t="str">
            <v>HERA BOLOGNA-RETI-GEST. IMPIANTI ENERGIA</v>
          </cell>
          <cell r="C163">
            <v>-42.211930000000002</v>
          </cell>
          <cell r="F163" t="str">
            <v/>
          </cell>
        </row>
        <row r="164">
          <cell r="A164" t="str">
            <v>GI_ENE_STA</v>
          </cell>
          <cell r="B164" t="str">
            <v>RETI-GEST.IMPI.ENERGIA-STAFF</v>
          </cell>
          <cell r="C164">
            <v>4.2301799999999998</v>
          </cell>
          <cell r="D164" t="str">
            <v>diretto</v>
          </cell>
          <cell r="E164" t="str">
            <v xml:space="preserve"> sot</v>
          </cell>
          <cell r="F164" t="str">
            <v>diretto sot</v>
          </cell>
        </row>
        <row r="165">
          <cell r="A165" t="str">
            <v>GI_ENE_TEC</v>
          </cell>
          <cell r="B165" t="str">
            <v>RETI-GEST.IMPI.ENERGIA-TECNOLOGIE</v>
          </cell>
          <cell r="C165">
            <v>-46.44211</v>
          </cell>
          <cell r="D165" t="str">
            <v>diretto</v>
          </cell>
          <cell r="E165" t="str">
            <v xml:space="preserve"> sot</v>
          </cell>
          <cell r="F165" t="str">
            <v>diretto sot</v>
          </cell>
        </row>
        <row r="166">
          <cell r="A166" t="str">
            <v>BOR_G_RETI</v>
          </cell>
          <cell r="B166" t="str">
            <v>HERA BOLOGNA-RETI-GESTIONE RETI</v>
          </cell>
          <cell r="C166">
            <v>-1853.17832</v>
          </cell>
          <cell r="F166" t="str">
            <v/>
          </cell>
        </row>
        <row r="167">
          <cell r="A167" t="str">
            <v>G_RETI_STA</v>
          </cell>
          <cell r="B167" t="str">
            <v>HERA BOLOGNA-RETI-GESTIONE RETI-STAFF</v>
          </cell>
          <cell r="C167">
            <v>-94.919110000000003</v>
          </cell>
          <cell r="D167" t="str">
            <v>13 F</v>
          </cell>
          <cell r="E167" t="str">
            <v xml:space="preserve"> sot</v>
          </cell>
          <cell r="F167" t="str">
            <v>13 F sot</v>
          </cell>
        </row>
        <row r="168">
          <cell r="A168" t="str">
            <v>G_RETI_TEC</v>
          </cell>
          <cell r="B168" t="str">
            <v>RETI-GESTIONE RETI-TECNOLOGIE</v>
          </cell>
          <cell r="C168">
            <v>-241.19237000000001</v>
          </cell>
          <cell r="D168" t="str">
            <v>13 F</v>
          </cell>
          <cell r="E168" t="str">
            <v xml:space="preserve"> sot</v>
          </cell>
          <cell r="F168" t="str">
            <v>13 F sot</v>
          </cell>
        </row>
        <row r="169">
          <cell r="A169" t="str">
            <v>G_RETI_AM</v>
          </cell>
          <cell r="B169" t="str">
            <v>RETI-GESTIONE RETI-AREA MONTAGNA</v>
          </cell>
          <cell r="C169">
            <v>-159.53489999999999</v>
          </cell>
          <cell r="F169" t="str">
            <v/>
          </cell>
        </row>
        <row r="170">
          <cell r="A170" t="str">
            <v>GR_AM_STA</v>
          </cell>
          <cell r="B170" t="str">
            <v>RETI-GEST.RETI-AREA MONTAGNA-STAFF</v>
          </cell>
          <cell r="C170">
            <v>-159.53489999999999</v>
          </cell>
          <cell r="D170" t="str">
            <v>13 F</v>
          </cell>
          <cell r="E170" t="str">
            <v xml:space="preserve"> sot</v>
          </cell>
          <cell r="F170" t="str">
            <v>13 F sot</v>
          </cell>
        </row>
        <row r="171">
          <cell r="A171" t="str">
            <v>G_RETI_AP</v>
          </cell>
          <cell r="B171" t="str">
            <v>RETI-GESTIONE RETI-AREA PIANURA</v>
          </cell>
          <cell r="C171">
            <v>-488.79379999999998</v>
          </cell>
          <cell r="F171" t="str">
            <v/>
          </cell>
        </row>
        <row r="172">
          <cell r="A172" t="str">
            <v>GR_AP_STA</v>
          </cell>
          <cell r="B172" t="str">
            <v>RETI-GEST. RETI-AREA PIANURA-STAFF</v>
          </cell>
          <cell r="C172">
            <v>-488.79379999999998</v>
          </cell>
          <cell r="D172" t="str">
            <v>13 F</v>
          </cell>
          <cell r="E172" t="str">
            <v xml:space="preserve"> sot</v>
          </cell>
          <cell r="F172" t="str">
            <v>13 F sot</v>
          </cell>
        </row>
        <row r="173">
          <cell r="A173" t="str">
            <v>G_RETI_PI</v>
          </cell>
          <cell r="B173" t="str">
            <v>RETI-GESTIONE RETI-PRONTO INTERVENTO</v>
          </cell>
          <cell r="C173">
            <v>-868.73814000000004</v>
          </cell>
          <cell r="F173" t="str">
            <v/>
          </cell>
        </row>
        <row r="174">
          <cell r="A174" t="str">
            <v>GR_PI_STA</v>
          </cell>
          <cell r="B174" t="str">
            <v>RETI-GEST.RETI-PRONTO INTERVENTO-STAFF</v>
          </cell>
          <cell r="C174">
            <v>-868.73814000000004</v>
          </cell>
          <cell r="D174" t="str">
            <v>13 F</v>
          </cell>
          <cell r="E174" t="str">
            <v xml:space="preserve"> sot</v>
          </cell>
          <cell r="F174" t="str">
            <v>13 F sot</v>
          </cell>
        </row>
        <row r="175">
          <cell r="A175" t="str">
            <v>BOR_PRO_DL</v>
          </cell>
          <cell r="B175" t="str">
            <v>HERA BOLOGNA-RETI-PROGET.NE E DIR.LAVORI</v>
          </cell>
          <cell r="C175">
            <v>-644.86446000000001</v>
          </cell>
          <cell r="F175" t="str">
            <v/>
          </cell>
        </row>
        <row r="176">
          <cell r="A176" t="str">
            <v>PR_DL_STA</v>
          </cell>
          <cell r="B176" t="str">
            <v>RETI-PROG.NE DIR.LAVORI-STAFF</v>
          </cell>
          <cell r="C176">
            <v>-644.86446000000001</v>
          </cell>
          <cell r="D176">
            <v>7</v>
          </cell>
          <cell r="E176" t="str">
            <v xml:space="preserve"> sot</v>
          </cell>
          <cell r="F176" t="str">
            <v>7 sot</v>
          </cell>
        </row>
        <row r="177">
          <cell r="A177" t="str">
            <v>BOR_MAN_SI</v>
          </cell>
          <cell r="B177" t="str">
            <v>HERA BOLOGNA-RETI-MAN.NE SPEC. IMPIANTI</v>
          </cell>
          <cell r="C177">
            <v>-688.95455000000004</v>
          </cell>
          <cell r="F177" t="str">
            <v/>
          </cell>
        </row>
        <row r="178">
          <cell r="A178" t="str">
            <v>MAN_SI_STA</v>
          </cell>
          <cell r="B178" t="str">
            <v>RETI-MANUT.SPEC.IMPIANTI-STAFF</v>
          </cell>
          <cell r="C178">
            <v>3.3119000000000001</v>
          </cell>
          <cell r="D178" t="str">
            <v>13 F</v>
          </cell>
          <cell r="E178" t="str">
            <v xml:space="preserve"> sot</v>
          </cell>
          <cell r="F178" t="str">
            <v>13 F sot</v>
          </cell>
        </row>
        <row r="179">
          <cell r="A179" t="str">
            <v>MAN_SI_IT</v>
          </cell>
          <cell r="B179" t="str">
            <v>RETI-MANUT.SPEC.IMP-INFORMATICA TECNICA</v>
          </cell>
          <cell r="C179">
            <v>-216.57505</v>
          </cell>
          <cell r="F179" t="str">
            <v/>
          </cell>
        </row>
        <row r="180">
          <cell r="A180" t="str">
            <v>MSI_IT_STA</v>
          </cell>
          <cell r="B180" t="str">
            <v>RETI-MAN.SPEC.IMP-INF.TECNICA-STAFF</v>
          </cell>
          <cell r="C180">
            <v>-111.56666</v>
          </cell>
          <cell r="D180" t="str">
            <v>13 F</v>
          </cell>
          <cell r="E180" t="str">
            <v xml:space="preserve"> sot</v>
          </cell>
          <cell r="F180" t="str">
            <v>13 F sot</v>
          </cell>
        </row>
        <row r="181">
          <cell r="A181" t="str">
            <v>MSI_IT_CM</v>
          </cell>
          <cell r="B181" t="str">
            <v>RETI-MAN.SPEC.IMP-INF.TECNICA-COND.MAN.</v>
          </cell>
          <cell r="C181">
            <v>-105.00839000000001</v>
          </cell>
          <cell r="D181" t="str">
            <v>13 F</v>
          </cell>
          <cell r="E181" t="str">
            <v xml:space="preserve"> sot</v>
          </cell>
          <cell r="F181" t="str">
            <v>13 F sot</v>
          </cell>
        </row>
        <row r="182">
          <cell r="A182" t="str">
            <v>MAN_SI_AT</v>
          </cell>
          <cell r="B182" t="str">
            <v>RETI-MANUT.SPEC.IMP-AUTOM.TELECONTROLLO</v>
          </cell>
          <cell r="C182">
            <v>-262.52956</v>
          </cell>
          <cell r="F182" t="str">
            <v/>
          </cell>
        </row>
        <row r="183">
          <cell r="A183" t="str">
            <v>MSI_AT_STA</v>
          </cell>
          <cell r="B183" t="str">
            <v>RETI-MAN.SPEC.IMP-AT-STAFF</v>
          </cell>
          <cell r="C183">
            <v>-71.780640000000005</v>
          </cell>
          <cell r="D183" t="str">
            <v>13 F</v>
          </cell>
          <cell r="E183" t="str">
            <v xml:space="preserve"> sot</v>
          </cell>
          <cell r="F183" t="str">
            <v>13 F sot</v>
          </cell>
        </row>
        <row r="184">
          <cell r="A184" t="str">
            <v>MSI_AT_CMR</v>
          </cell>
          <cell r="B184" t="str">
            <v>RETI-MAN.SPEC.IMP-AT-COND.MAN. RETI</v>
          </cell>
          <cell r="C184">
            <v>-190.74892</v>
          </cell>
          <cell r="D184" t="str">
            <v>13 F</v>
          </cell>
          <cell r="E184" t="str">
            <v xml:space="preserve"> sot</v>
          </cell>
          <cell r="F184" t="str">
            <v>13 F sot</v>
          </cell>
        </row>
        <row r="185">
          <cell r="A185" t="str">
            <v>MAN_SI_MI</v>
          </cell>
          <cell r="B185" t="str">
            <v>RETI-MANUT.SPEC.IMP-MANUT.NE IMPIANTI</v>
          </cell>
          <cell r="C185">
            <v>-213.16184000000001</v>
          </cell>
          <cell r="D185" t="str">
            <v>13 F</v>
          </cell>
          <cell r="E185" t="str">
            <v xml:space="preserve"> sot</v>
          </cell>
          <cell r="F185" t="str">
            <v>13 F sot</v>
          </cell>
        </row>
        <row r="186">
          <cell r="A186" t="str">
            <v>BO_INVESTI</v>
          </cell>
          <cell r="B186" t="str">
            <v>HERA BOLOGNA - INVESTIMENTI</v>
          </cell>
          <cell r="C186">
            <v>0</v>
          </cell>
          <cell r="F186" t="str">
            <v/>
          </cell>
        </row>
        <row r="187">
          <cell r="A187" t="str">
            <v>BOS_INVEST</v>
          </cell>
          <cell r="B187" t="str">
            <v>HERA BO-STAFF-CDC AD INVESTIMENTO</v>
          </cell>
          <cell r="C187">
            <v>0</v>
          </cell>
          <cell r="E187" t="str">
            <v xml:space="preserve"> sot</v>
          </cell>
          <cell r="F187" t="str">
            <v xml:space="preserve"> sot</v>
          </cell>
        </row>
        <row r="188">
          <cell r="A188" t="str">
            <v>SOT_IM_CO</v>
          </cell>
          <cell r="B188" t="str">
            <v>SOT IMOLA CONSOLIDATO PER BW</v>
          </cell>
          <cell r="C188">
            <v>-13470.884600000001</v>
          </cell>
          <cell r="F188" t="str">
            <v/>
          </cell>
        </row>
        <row r="189">
          <cell r="A189" t="str">
            <v>HERA_IF</v>
          </cell>
          <cell r="B189" t="str">
            <v>HERA IMOLA-FAENZA</v>
          </cell>
          <cell r="C189">
            <v>-13470.884600000001</v>
          </cell>
          <cell r="F189" t="str">
            <v/>
          </cell>
        </row>
        <row r="190">
          <cell r="A190" t="str">
            <v>IF_ESERCIZ</v>
          </cell>
          <cell r="B190" t="str">
            <v>HERA IMOLA FAENZA ESERCIZIO</v>
          </cell>
          <cell r="C190">
            <v>-13470.884600000001</v>
          </cell>
          <cell r="F190" t="str">
            <v/>
          </cell>
        </row>
        <row r="191">
          <cell r="A191" t="str">
            <v>IFGESCLIE</v>
          </cell>
          <cell r="B191" t="str">
            <v>GESTIONE CLIENTI IMOLA</v>
          </cell>
          <cell r="C191">
            <v>-4629.64102</v>
          </cell>
          <cell r="F191" t="str">
            <v/>
          </cell>
        </row>
        <row r="192">
          <cell r="A192" t="str">
            <v>IFCLI41800</v>
          </cell>
          <cell r="B192" t="str">
            <v>GESTIONE CLIENTI</v>
          </cell>
          <cell r="C192">
            <v>-4629.64102</v>
          </cell>
          <cell r="D192" t="str">
            <v>12 F</v>
          </cell>
          <cell r="E192" t="str">
            <v xml:space="preserve"> sot</v>
          </cell>
          <cell r="F192" t="str">
            <v>12 F sot</v>
          </cell>
        </row>
        <row r="193">
          <cell r="A193" t="str">
            <v>IF_CLI_HC</v>
          </cell>
          <cell r="B193" t="str">
            <v>IMOLA-GEST.CLIENTI CESSIONE AD HERA COMM</v>
          </cell>
          <cell r="C193">
            <v>0</v>
          </cell>
          <cell r="D193" t="str">
            <v>12 F</v>
          </cell>
          <cell r="E193" t="str">
            <v xml:space="preserve"> sot</v>
          </cell>
          <cell r="F193" t="str">
            <v>12 F sot</v>
          </cell>
        </row>
        <row r="194">
          <cell r="A194" t="str">
            <v>IFRET20000</v>
          </cell>
          <cell r="B194" t="str">
            <v>RETI</v>
          </cell>
          <cell r="C194">
            <v>-4350.4471800000001</v>
          </cell>
          <cell r="F194" t="str">
            <v/>
          </cell>
        </row>
        <row r="195">
          <cell r="A195" t="str">
            <v>IF20000STR</v>
          </cell>
          <cell r="B195" t="str">
            <v>RETI STRUTTURA DIRIGENTE</v>
          </cell>
          <cell r="C195">
            <v>-1893.21352</v>
          </cell>
          <cell r="D195" t="str">
            <v>13 F</v>
          </cell>
          <cell r="E195" t="str">
            <v xml:space="preserve"> sot</v>
          </cell>
          <cell r="F195" t="str">
            <v>13 F sot</v>
          </cell>
        </row>
        <row r="196">
          <cell r="A196" t="str">
            <v>IFRET26900</v>
          </cell>
          <cell r="B196" t="str">
            <v>Manutenzione</v>
          </cell>
          <cell r="C196">
            <v>-638.82784000000004</v>
          </cell>
          <cell r="F196" t="str">
            <v/>
          </cell>
        </row>
        <row r="197">
          <cell r="A197" t="str">
            <v>IFRET28020</v>
          </cell>
          <cell r="B197" t="str">
            <v>GESTIONE TECNICA CLIENTI</v>
          </cell>
          <cell r="C197">
            <v>-46.986359999999998</v>
          </cell>
          <cell r="F197" t="str">
            <v/>
          </cell>
        </row>
        <row r="198">
          <cell r="A198" t="str">
            <v>IF28020STR</v>
          </cell>
          <cell r="B198" t="str">
            <v>GESTIONE TECNICA CLIENTI STRUTTURA</v>
          </cell>
          <cell r="C198">
            <v>-46.986359999999998</v>
          </cell>
          <cell r="D198" t="str">
            <v>13 F</v>
          </cell>
          <cell r="E198" t="str">
            <v xml:space="preserve"> sot</v>
          </cell>
          <cell r="F198" t="str">
            <v>13 F sot</v>
          </cell>
        </row>
        <row r="199">
          <cell r="A199" t="str">
            <v>IF26900STR</v>
          </cell>
          <cell r="B199" t="str">
            <v>MANUTENZIONE STRUTTURA</v>
          </cell>
          <cell r="C199">
            <v>-78.798270000000002</v>
          </cell>
          <cell r="D199" t="str">
            <v>13 F</v>
          </cell>
          <cell r="E199" t="str">
            <v xml:space="preserve"> sot</v>
          </cell>
          <cell r="F199" t="str">
            <v>13 F sot</v>
          </cell>
        </row>
        <row r="200">
          <cell r="A200" t="str">
            <v>IFRET26910</v>
          </cell>
          <cell r="B200" t="str">
            <v>ELETTRICA AUTOM. TLC MISURE</v>
          </cell>
          <cell r="C200">
            <v>-216.95934</v>
          </cell>
          <cell r="F200" t="str">
            <v/>
          </cell>
        </row>
        <row r="201">
          <cell r="A201" t="str">
            <v>IF26910STR</v>
          </cell>
          <cell r="B201" t="str">
            <v>ELETTRICA AUTOM TLC MISURE STRUTTURA</v>
          </cell>
          <cell r="C201">
            <v>-216.95934</v>
          </cell>
          <cell r="D201" t="str">
            <v>14 F</v>
          </cell>
          <cell r="E201" t="str">
            <v xml:space="preserve"> sot</v>
          </cell>
          <cell r="F201" t="str">
            <v>14 F sot</v>
          </cell>
        </row>
        <row r="202">
          <cell r="A202" t="str">
            <v>IFRET26920</v>
          </cell>
          <cell r="B202" t="str">
            <v>MECCANICA - MAN. SEDI</v>
          </cell>
          <cell r="C202">
            <v>-296.08386999999999</v>
          </cell>
          <cell r="F202" t="str">
            <v/>
          </cell>
        </row>
        <row r="203">
          <cell r="A203" t="str">
            <v>IF26920STR</v>
          </cell>
          <cell r="B203" t="str">
            <v>MECCANICA MANUT SEDI STRUTTURA</v>
          </cell>
          <cell r="C203">
            <v>-296.08386999999999</v>
          </cell>
          <cell r="D203" t="str">
            <v>13 F</v>
          </cell>
          <cell r="E203" t="str">
            <v xml:space="preserve"> sot</v>
          </cell>
          <cell r="F203" t="str">
            <v>13 F sot</v>
          </cell>
        </row>
        <row r="204">
          <cell r="A204" t="str">
            <v>IFRET28000</v>
          </cell>
          <cell r="B204" t="str">
            <v>GESTIONE RETI</v>
          </cell>
          <cell r="C204">
            <v>-427.63474000000002</v>
          </cell>
          <cell r="F204" t="str">
            <v/>
          </cell>
        </row>
        <row r="205">
          <cell r="A205" t="str">
            <v>IFRET27400</v>
          </cell>
          <cell r="B205" t="str">
            <v>COORDINATORI OPERATIVI</v>
          </cell>
          <cell r="C205">
            <v>-145.31276</v>
          </cell>
          <cell r="D205" t="str">
            <v>13 F</v>
          </cell>
          <cell r="E205" t="str">
            <v xml:space="preserve"> sot</v>
          </cell>
          <cell r="F205" t="str">
            <v>13 F sot</v>
          </cell>
        </row>
        <row r="206">
          <cell r="A206" t="str">
            <v>IFRET28030</v>
          </cell>
          <cell r="B206" t="str">
            <v>SUPPORTO TECNICO</v>
          </cell>
          <cell r="C206">
            <v>-207.97145</v>
          </cell>
          <cell r="D206" t="str">
            <v>13 F</v>
          </cell>
          <cell r="E206" t="str">
            <v xml:space="preserve"> sot</v>
          </cell>
          <cell r="F206" t="str">
            <v>13 F sot</v>
          </cell>
        </row>
        <row r="207">
          <cell r="A207" t="str">
            <v>IFRET28010</v>
          </cell>
          <cell r="B207" t="str">
            <v>LAVORI</v>
          </cell>
          <cell r="C207">
            <v>-74.350530000000006</v>
          </cell>
          <cell r="F207" t="str">
            <v/>
          </cell>
        </row>
        <row r="208">
          <cell r="A208" t="str">
            <v>IF28010STR</v>
          </cell>
          <cell r="B208" t="str">
            <v>LAVORI STRUTTURA</v>
          </cell>
          <cell r="C208">
            <v>-74.350530000000006</v>
          </cell>
          <cell r="D208" t="str">
            <v>13 F</v>
          </cell>
          <cell r="E208" t="str">
            <v xml:space="preserve"> sot</v>
          </cell>
          <cell r="F208" t="str">
            <v>13 F sot</v>
          </cell>
        </row>
        <row r="209">
          <cell r="A209" t="str">
            <v>IFRET20100</v>
          </cell>
          <cell r="B209" t="str">
            <v>CONTROLLO OPERATIVO</v>
          </cell>
          <cell r="C209">
            <v>-246.86563000000001</v>
          </cell>
          <cell r="D209" t="str">
            <v>13 F</v>
          </cell>
          <cell r="E209" t="str">
            <v xml:space="preserve"> sot</v>
          </cell>
          <cell r="F209" t="str">
            <v>13 F sot</v>
          </cell>
        </row>
        <row r="210">
          <cell r="A210" t="str">
            <v>IFRET22100</v>
          </cell>
          <cell r="B210" t="str">
            <v>SEGRETERIA RETI</v>
          </cell>
          <cell r="C210">
            <v>-231.60255000000001</v>
          </cell>
          <cell r="D210" t="str">
            <v>13 F</v>
          </cell>
          <cell r="E210" t="str">
            <v xml:space="preserve"> sot</v>
          </cell>
          <cell r="F210" t="str">
            <v>13 F sot</v>
          </cell>
        </row>
        <row r="211">
          <cell r="A211" t="str">
            <v>IFRET25000</v>
          </cell>
          <cell r="B211" t="str">
            <v>PROGETT E DIREZIONE LAVORI</v>
          </cell>
          <cell r="C211">
            <v>-558.94327999999996</v>
          </cell>
          <cell r="D211">
            <v>7</v>
          </cell>
          <cell r="E211" t="str">
            <v xml:space="preserve"> sot</v>
          </cell>
          <cell r="F211" t="str">
            <v>7 sot</v>
          </cell>
        </row>
        <row r="212">
          <cell r="A212" t="str">
            <v>IFRET26000</v>
          </cell>
          <cell r="B212" t="str">
            <v>GESTIONE SERVIZI ENERGIA</v>
          </cell>
          <cell r="C212">
            <v>-353.35962000000001</v>
          </cell>
          <cell r="F212" t="str">
            <v/>
          </cell>
        </row>
        <row r="213">
          <cell r="A213" t="str">
            <v>IFRET26600</v>
          </cell>
          <cell r="B213" t="str">
            <v>GESTIONE PROD. ENERGIA</v>
          </cell>
          <cell r="C213">
            <v>-353.35962000000001</v>
          </cell>
          <cell r="F213" t="str">
            <v/>
          </cell>
        </row>
        <row r="214">
          <cell r="A214" t="str">
            <v>IFRET26601</v>
          </cell>
          <cell r="B214" t="str">
            <v>CENTRALE OPERATIVA</v>
          </cell>
          <cell r="C214">
            <v>-353.35962000000001</v>
          </cell>
          <cell r="D214" t="str">
            <v>13 F</v>
          </cell>
          <cell r="E214" t="str">
            <v xml:space="preserve"> sot</v>
          </cell>
          <cell r="F214" t="str">
            <v>13 F sot</v>
          </cell>
        </row>
        <row r="215">
          <cell r="A215" t="str">
            <v>IFAMB70000</v>
          </cell>
          <cell r="B215" t="str">
            <v>AMBIENTE</v>
          </cell>
          <cell r="C215">
            <v>-232.17471</v>
          </cell>
          <cell r="F215" t="str">
            <v/>
          </cell>
        </row>
        <row r="216">
          <cell r="A216" t="str">
            <v>IF70000STR</v>
          </cell>
          <cell r="B216" t="str">
            <v>STRUTTURA AMBIENTE</v>
          </cell>
          <cell r="C216">
            <v>-232.17471</v>
          </cell>
          <cell r="D216" t="str">
            <v>diretto</v>
          </cell>
          <cell r="E216" t="str">
            <v xml:space="preserve"> sot</v>
          </cell>
          <cell r="F216" t="str">
            <v>diretto sot</v>
          </cell>
        </row>
        <row r="217">
          <cell r="A217" t="str">
            <v>IF_STRUTT</v>
          </cell>
          <cell r="B217" t="str">
            <v>HERA IMOLA FAENZA STRUTTURA SOT</v>
          </cell>
          <cell r="C217">
            <v>-4258.6216899999999</v>
          </cell>
          <cell r="F217" t="str">
            <v/>
          </cell>
        </row>
        <row r="218">
          <cell r="A218" t="str">
            <v>IFAFC40000</v>
          </cell>
          <cell r="B218" t="str">
            <v>AMMINISTRAZIONE</v>
          </cell>
          <cell r="C218">
            <v>-484.75033000000002</v>
          </cell>
          <cell r="D218">
            <v>9</v>
          </cell>
          <cell r="E218" t="str">
            <v xml:space="preserve"> sot</v>
          </cell>
          <cell r="F218" t="str">
            <v>9 sot</v>
          </cell>
        </row>
        <row r="219">
          <cell r="A219" t="str">
            <v>IFAFC43000</v>
          </cell>
          <cell r="B219" t="str">
            <v>CONTROL GESTIONE</v>
          </cell>
          <cell r="C219">
            <v>-169.49731</v>
          </cell>
          <cell r="D219">
            <v>9</v>
          </cell>
          <cell r="E219" t="str">
            <v xml:space="preserve"> sot</v>
          </cell>
          <cell r="F219" t="str">
            <v>9 sot</v>
          </cell>
        </row>
        <row r="220">
          <cell r="A220" t="str">
            <v>IFQSA22300</v>
          </cell>
          <cell r="B220" t="str">
            <v>QSA</v>
          </cell>
          <cell r="C220">
            <v>-306.51321000000002</v>
          </cell>
          <cell r="D220">
            <v>9</v>
          </cell>
          <cell r="E220" t="str">
            <v xml:space="preserve"> sot</v>
          </cell>
          <cell r="F220" t="str">
            <v>9 sot</v>
          </cell>
        </row>
        <row r="221">
          <cell r="A221" t="str">
            <v>IFPER64000</v>
          </cell>
          <cell r="B221" t="str">
            <v>PERSON E SERV GEN</v>
          </cell>
          <cell r="C221">
            <v>-863.95091000000002</v>
          </cell>
          <cell r="D221">
            <v>11</v>
          </cell>
          <cell r="E221" t="str">
            <v xml:space="preserve"> sot</v>
          </cell>
          <cell r="F221" t="str">
            <v>11 sot</v>
          </cell>
        </row>
        <row r="222">
          <cell r="A222" t="str">
            <v>IFMED50000</v>
          </cell>
          <cell r="B222" t="str">
            <v>MEDIA E COMUNICAZIONE</v>
          </cell>
          <cell r="C222">
            <v>-491.93696999999997</v>
          </cell>
          <cell r="D222">
            <v>10</v>
          </cell>
          <cell r="E222" t="str">
            <v xml:space="preserve"> sot</v>
          </cell>
          <cell r="F222" t="str">
            <v>10 sot</v>
          </cell>
        </row>
        <row r="223">
          <cell r="A223" t="str">
            <v>IFAAP23100</v>
          </cell>
          <cell r="B223" t="str">
            <v>ACQUISTI APPALTI</v>
          </cell>
          <cell r="C223">
            <v>-676.53711999999996</v>
          </cell>
          <cell r="D223">
            <v>1</v>
          </cell>
          <cell r="E223" t="str">
            <v xml:space="preserve"> sot</v>
          </cell>
          <cell r="F223" t="str">
            <v>1 sot</v>
          </cell>
        </row>
        <row r="224">
          <cell r="A224" t="str">
            <v>IFREN60000</v>
          </cell>
          <cell r="B224" t="str">
            <v>RAPP ENTI LOCALI</v>
          </cell>
          <cell r="C224">
            <v>-220.13426999999999</v>
          </cell>
          <cell r="D224">
            <v>10</v>
          </cell>
          <cell r="E224" t="str">
            <v xml:space="preserve"> sot</v>
          </cell>
          <cell r="F224" t="str">
            <v>10 sot</v>
          </cell>
        </row>
        <row r="225">
          <cell r="A225" t="str">
            <v>IFPRE10000</v>
          </cell>
          <cell r="B225" t="str">
            <v>PRESIDENZA</v>
          </cell>
          <cell r="C225">
            <v>-28.47261</v>
          </cell>
          <cell r="D225">
            <v>10</v>
          </cell>
          <cell r="E225" t="str">
            <v xml:space="preserve"> sot</v>
          </cell>
          <cell r="F225" t="str">
            <v>10 sot</v>
          </cell>
        </row>
        <row r="226">
          <cell r="A226" t="str">
            <v>IFDIR10000</v>
          </cell>
          <cell r="B226" t="str">
            <v>DIREZIONE</v>
          </cell>
          <cell r="C226">
            <v>-1016.8289599999989</v>
          </cell>
          <cell r="D226">
            <v>10</v>
          </cell>
          <cell r="E226" t="str">
            <v xml:space="preserve"> sot</v>
          </cell>
          <cell r="F226" t="str">
            <v>10 sot</v>
          </cell>
        </row>
        <row r="227">
          <cell r="A227" t="str">
            <v>SOT_RA_CO</v>
          </cell>
          <cell r="B227" t="str">
            <v>SOT RAVENNA CONSOLIDATO PER BW</v>
          </cell>
          <cell r="C227">
            <v>-14370.18075</v>
          </cell>
          <cell r="F227" t="str">
            <v/>
          </cell>
        </row>
        <row r="228">
          <cell r="A228" t="str">
            <v>HERA_RA</v>
          </cell>
          <cell r="B228" t="str">
            <v>HERA RAVENNA</v>
          </cell>
          <cell r="C228">
            <v>-14370.18075</v>
          </cell>
          <cell r="F228" t="str">
            <v/>
          </cell>
        </row>
        <row r="229">
          <cell r="A229" t="str">
            <v>RAECONOMIC</v>
          </cell>
          <cell r="B229" t="str">
            <v>Ravenna cdc template economico</v>
          </cell>
          <cell r="C229">
            <v>-14370.18075</v>
          </cell>
          <cell r="F229" t="str">
            <v/>
          </cell>
        </row>
        <row r="230">
          <cell r="A230" t="str">
            <v>RACLIENTI</v>
          </cell>
          <cell r="B230" t="str">
            <v>Ravenna gestione clienti</v>
          </cell>
          <cell r="C230">
            <v>-6021.7232100000001</v>
          </cell>
          <cell r="F230" t="str">
            <v/>
          </cell>
        </row>
        <row r="231">
          <cell r="A231" t="str">
            <v>RAGECLI</v>
          </cell>
          <cell r="B231" t="str">
            <v>BACK OFFICE TERRITORIALE</v>
          </cell>
          <cell r="C231">
            <v>-6021.7232100000001</v>
          </cell>
          <cell r="D231" t="str">
            <v>12 F</v>
          </cell>
          <cell r="E231" t="str">
            <v xml:space="preserve"> sot</v>
          </cell>
          <cell r="F231" t="str">
            <v>12 F sot</v>
          </cell>
        </row>
        <row r="232">
          <cell r="A232" t="str">
            <v>RASTAFF</v>
          </cell>
          <cell r="B232" t="str">
            <v>Ravenna struttura Sot</v>
          </cell>
          <cell r="C232">
            <v>-5097.1112200000025</v>
          </cell>
          <cell r="F232" t="str">
            <v/>
          </cell>
        </row>
        <row r="233">
          <cell r="A233" t="str">
            <v>RAPCADG</v>
          </cell>
          <cell r="B233" t="str">
            <v>PRESIDENZA E ORGANI SOCIALI</v>
          </cell>
          <cell r="C233">
            <v>-185.26678999999999</v>
          </cell>
          <cell r="D233">
            <v>10</v>
          </cell>
          <cell r="E233" t="str">
            <v xml:space="preserve"> sot</v>
          </cell>
          <cell r="F233" t="str">
            <v>10 sot</v>
          </cell>
        </row>
        <row r="234">
          <cell r="A234" t="str">
            <v>RADIR</v>
          </cell>
          <cell r="B234" t="str">
            <v>DIREZIONE GENERALE</v>
          </cell>
          <cell r="C234">
            <v>-401.26996000000145</v>
          </cell>
          <cell r="D234">
            <v>10</v>
          </cell>
          <cell r="E234" t="str">
            <v xml:space="preserve"> sot</v>
          </cell>
          <cell r="F234" t="str">
            <v>10 sot</v>
          </cell>
        </row>
        <row r="235">
          <cell r="A235" t="str">
            <v>RACOM</v>
          </cell>
          <cell r="B235" t="str">
            <v>Rapporti media e comunic.locali</v>
          </cell>
          <cell r="C235">
            <v>-303.89089000000001</v>
          </cell>
          <cell r="F235" t="str">
            <v/>
          </cell>
        </row>
        <row r="236">
          <cell r="A236" t="str">
            <v>COM_AMB</v>
          </cell>
          <cell r="B236" t="str">
            <v>COMUNICAZIONE CDC AMBIENTE</v>
          </cell>
          <cell r="C236">
            <v>-11.99072</v>
          </cell>
          <cell r="D236" t="str">
            <v>diretto</v>
          </cell>
          <cell r="E236" t="str">
            <v xml:space="preserve"> sot</v>
          </cell>
          <cell r="F236" t="str">
            <v>diretto sot</v>
          </cell>
        </row>
        <row r="237">
          <cell r="A237" t="str">
            <v>COM_STRUTT</v>
          </cell>
          <cell r="B237" t="str">
            <v>COMUNICAZIONE CDC STRUTTURA</v>
          </cell>
          <cell r="C237">
            <v>-291.90017</v>
          </cell>
          <cell r="D237">
            <v>10</v>
          </cell>
          <cell r="E237" t="str">
            <v xml:space="preserve"> sot</v>
          </cell>
          <cell r="F237" t="str">
            <v>10 sot</v>
          </cell>
        </row>
        <row r="238">
          <cell r="A238" t="str">
            <v>RAPERGEN</v>
          </cell>
          <cell r="B238" t="str">
            <v>PERSONALE E ORGANIZZAZIONE</v>
          </cell>
          <cell r="C238">
            <v>-1392.2618299999999</v>
          </cell>
          <cell r="D238">
            <v>11</v>
          </cell>
          <cell r="E238" t="str">
            <v xml:space="preserve"> sot</v>
          </cell>
          <cell r="F238" t="str">
            <v>11 sot</v>
          </cell>
        </row>
        <row r="239">
          <cell r="A239" t="str">
            <v>RAQSA</v>
          </cell>
          <cell r="B239" t="str">
            <v>QUALITÀ, SICUREZZA, AMBIENTE</v>
          </cell>
          <cell r="C239">
            <v>-358.03897999999998</v>
          </cell>
          <cell r="D239">
            <v>10</v>
          </cell>
          <cell r="E239" t="str">
            <v xml:space="preserve"> sot</v>
          </cell>
          <cell r="F239" t="str">
            <v>10 sot</v>
          </cell>
        </row>
        <row r="240">
          <cell r="A240" t="str">
            <v>RARAENLO</v>
          </cell>
          <cell r="B240" t="str">
            <v>RAPPORTI CON ENTI LOCALI</v>
          </cell>
          <cell r="C240">
            <v>-341.45260000000002</v>
          </cell>
          <cell r="D240">
            <v>10</v>
          </cell>
          <cell r="E240" t="str">
            <v xml:space="preserve"> sot</v>
          </cell>
          <cell r="F240" t="str">
            <v>10 sot</v>
          </cell>
        </row>
        <row r="241">
          <cell r="A241" t="str">
            <v>RAACQAPP</v>
          </cell>
          <cell r="B241" t="str">
            <v>ACQUISTI E APPALTI</v>
          </cell>
          <cell r="C241">
            <v>-757.53575999999998</v>
          </cell>
          <cell r="D241">
            <v>1</v>
          </cell>
          <cell r="E241" t="str">
            <v xml:space="preserve"> sot</v>
          </cell>
          <cell r="F241" t="str">
            <v>1 sot</v>
          </cell>
        </row>
        <row r="242">
          <cell r="A242" t="str">
            <v>RAAFC</v>
          </cell>
          <cell r="B242" t="str">
            <v>AMMINISTRAZIONE E FINANZA</v>
          </cell>
          <cell r="C242">
            <v>-1084.3100999999999</v>
          </cell>
          <cell r="D242">
            <v>9</v>
          </cell>
          <cell r="E242" t="str">
            <v xml:space="preserve"> sot</v>
          </cell>
          <cell r="F242" t="str">
            <v>9 sot</v>
          </cell>
        </row>
        <row r="243">
          <cell r="A243" t="str">
            <v>RACG</v>
          </cell>
          <cell r="B243" t="str">
            <v>CONTROLLO DI GESTIONE</v>
          </cell>
          <cell r="C243">
            <v>-273.08431000000002</v>
          </cell>
          <cell r="D243">
            <v>9</v>
          </cell>
          <cell r="E243" t="str">
            <v xml:space="preserve"> sot</v>
          </cell>
          <cell r="F243" t="str">
            <v>9 sot</v>
          </cell>
        </row>
        <row r="244">
          <cell r="A244" t="str">
            <v>RAAMB</v>
          </cell>
          <cell r="B244" t="str">
            <v>Ambiente</v>
          </cell>
          <cell r="C244">
            <v>-1142.4857500000001</v>
          </cell>
          <cell r="F244" t="str">
            <v/>
          </cell>
        </row>
        <row r="245">
          <cell r="A245" t="str">
            <v>RAAMB_DIR</v>
          </cell>
          <cell r="B245" t="str">
            <v>DIREZIONE AREA AMBIENTE</v>
          </cell>
          <cell r="C245">
            <v>-150.58278999999999</v>
          </cell>
          <cell r="D245" t="str">
            <v>diretto</v>
          </cell>
          <cell r="E245" t="str">
            <v xml:space="preserve"> sot</v>
          </cell>
          <cell r="F245" t="str">
            <v>diretto sot</v>
          </cell>
        </row>
        <row r="246">
          <cell r="A246" t="str">
            <v>RAAMBSO</v>
          </cell>
          <cell r="B246" t="str">
            <v>Supporto operativo</v>
          </cell>
          <cell r="C246">
            <v>-991.90296000000001</v>
          </cell>
          <cell r="F246" t="str">
            <v/>
          </cell>
        </row>
        <row r="247">
          <cell r="A247" t="str">
            <v>RAAMBSO_AL</v>
          </cell>
          <cell r="B247" t="str">
            <v>SUPPORTO OP - STRUTTURA</v>
          </cell>
          <cell r="C247">
            <v>-991.90296000000001</v>
          </cell>
          <cell r="D247" t="str">
            <v>diretto</v>
          </cell>
          <cell r="E247" t="str">
            <v xml:space="preserve"> sot</v>
          </cell>
          <cell r="F247" t="str">
            <v>diretto sot</v>
          </cell>
        </row>
        <row r="248">
          <cell r="A248" t="str">
            <v>RARETI</v>
          </cell>
          <cell r="B248" t="str">
            <v>Reti</v>
          </cell>
          <cell r="C248">
            <v>-2108.8605699999998</v>
          </cell>
          <cell r="F248" t="str">
            <v/>
          </cell>
        </row>
        <row r="249">
          <cell r="A249" t="str">
            <v>RARETIPCMR</v>
          </cell>
          <cell r="B249" t="str">
            <v>Gestione reti</v>
          </cell>
          <cell r="C249">
            <v>-739.78653999999995</v>
          </cell>
          <cell r="F249" t="str">
            <v/>
          </cell>
        </row>
        <row r="250">
          <cell r="A250" t="str">
            <v>STR_MA_RET</v>
          </cell>
          <cell r="B250" t="str">
            <v>STRUTTURA GESTIONE RETI</v>
          </cell>
          <cell r="C250">
            <v>-567.50066000000004</v>
          </cell>
          <cell r="D250" t="str">
            <v>13 F</v>
          </cell>
          <cell r="E250" t="str">
            <v xml:space="preserve"> sot</v>
          </cell>
          <cell r="F250" t="str">
            <v>13 F sot</v>
          </cell>
        </row>
        <row r="251">
          <cell r="A251" t="str">
            <v>RAGECLIGT</v>
          </cell>
          <cell r="B251" t="str">
            <v>METERING</v>
          </cell>
          <cell r="C251">
            <v>-172.28587999999999</v>
          </cell>
          <cell r="F251" t="str">
            <v/>
          </cell>
        </row>
        <row r="252">
          <cell r="A252" t="str">
            <v>RA_MET_STR</v>
          </cell>
          <cell r="B252" t="str">
            <v>METERING RAVENNA STRUTTURA</v>
          </cell>
          <cell r="C252">
            <v>-172.28587999999999</v>
          </cell>
          <cell r="D252" t="str">
            <v>14 F</v>
          </cell>
          <cell r="E252" t="str">
            <v xml:space="preserve"> sot</v>
          </cell>
          <cell r="F252" t="str">
            <v>14 F sot</v>
          </cell>
        </row>
        <row r="253">
          <cell r="A253" t="str">
            <v>RARETIPCMI</v>
          </cell>
          <cell r="B253" t="str">
            <v>Manut.e costruz.impianti</v>
          </cell>
          <cell r="C253">
            <v>-267.83454999999998</v>
          </cell>
          <cell r="F253" t="str">
            <v/>
          </cell>
        </row>
        <row r="254">
          <cell r="A254" t="str">
            <v>RARETITEL</v>
          </cell>
          <cell r="B254" t="str">
            <v>telecontrollo</v>
          </cell>
          <cell r="C254">
            <v>-8.7592199999999991</v>
          </cell>
          <cell r="F254" t="str">
            <v/>
          </cell>
        </row>
        <row r="255">
          <cell r="A255" t="str">
            <v>RA_TEL_STR</v>
          </cell>
          <cell r="B255" t="str">
            <v>RAVENNA RETI TELECONTROLLO STRUTTURA</v>
          </cell>
          <cell r="C255">
            <v>-8.7592199999999991</v>
          </cell>
          <cell r="D255" t="str">
            <v>13 F</v>
          </cell>
          <cell r="E255" t="str">
            <v xml:space="preserve"> sot</v>
          </cell>
          <cell r="F255" t="str">
            <v>13 F sot</v>
          </cell>
        </row>
        <row r="256">
          <cell r="A256" t="str">
            <v>STR_MAN_IM</v>
          </cell>
          <cell r="B256" t="str">
            <v>STRUTTURA MANUT IMPIANTI</v>
          </cell>
          <cell r="C256">
            <v>-259.07533000000001</v>
          </cell>
          <cell r="D256" t="str">
            <v>13 F</v>
          </cell>
          <cell r="E256" t="str">
            <v xml:space="preserve"> sot</v>
          </cell>
          <cell r="F256" t="str">
            <v>13 F sot</v>
          </cell>
        </row>
        <row r="257">
          <cell r="A257" t="str">
            <v>RA_DIR_RET</v>
          </cell>
          <cell r="B257" t="str">
            <v>RAVENNA DIREZIONE RETI</v>
          </cell>
          <cell r="C257">
            <v>-435.30815999999999</v>
          </cell>
          <cell r="D257" t="str">
            <v>13 F</v>
          </cell>
          <cell r="E257" t="str">
            <v xml:space="preserve"> sot</v>
          </cell>
          <cell r="F257" t="str">
            <v>13 F sot</v>
          </cell>
        </row>
        <row r="258">
          <cell r="A258" t="str">
            <v>RARETICOOP</v>
          </cell>
          <cell r="B258" t="str">
            <v>controllo operativo Reti Ra</v>
          </cell>
          <cell r="C258">
            <v>-234.07238000000001</v>
          </cell>
          <cell r="F258" t="str">
            <v/>
          </cell>
        </row>
        <row r="259">
          <cell r="A259" t="str">
            <v>RA_COOP_ST</v>
          </cell>
          <cell r="B259" t="str">
            <v>CONTROLLO OPERATIVO RETI RA STRUTTURA</v>
          </cell>
          <cell r="C259">
            <v>-234.07238000000001</v>
          </cell>
          <cell r="D259" t="str">
            <v>13 F</v>
          </cell>
          <cell r="E259" t="str">
            <v xml:space="preserve"> sot</v>
          </cell>
          <cell r="F259" t="str">
            <v>13 F sot</v>
          </cell>
        </row>
        <row r="260">
          <cell r="A260" t="str">
            <v>RARETICII</v>
          </cell>
          <cell r="B260" t="str">
            <v>ciclo idrico integrato Ra</v>
          </cell>
          <cell r="C260">
            <v>-25.94191</v>
          </cell>
          <cell r="F260" t="str">
            <v/>
          </cell>
        </row>
        <row r="261">
          <cell r="A261" t="str">
            <v>RARETICIST</v>
          </cell>
          <cell r="B261" t="str">
            <v>STRUTTURA GESTIONE CICLO IDRICO</v>
          </cell>
          <cell r="C261">
            <v>-25.94191</v>
          </cell>
          <cell r="D261" t="str">
            <v>diretto</v>
          </cell>
          <cell r="E261" t="str">
            <v xml:space="preserve"> sot</v>
          </cell>
          <cell r="F261" t="str">
            <v>diretto sot</v>
          </cell>
        </row>
        <row r="262">
          <cell r="A262" t="str">
            <v>RARETIPC</v>
          </cell>
          <cell r="B262" t="str">
            <v>PROGETTAZIONE E COSTRUZIONI</v>
          </cell>
          <cell r="C262">
            <v>-405.91703000000001</v>
          </cell>
          <cell r="D262">
            <v>7</v>
          </cell>
          <cell r="E262" t="str">
            <v xml:space="preserve"> sot</v>
          </cell>
          <cell r="F262" t="str">
            <v>7 sot</v>
          </cell>
        </row>
        <row r="263">
          <cell r="A263" t="str">
            <v>SOT_FC_CO</v>
          </cell>
          <cell r="B263" t="str">
            <v>SOT FORLI-CESENA CONSOLIDATO PER BW</v>
          </cell>
          <cell r="C263">
            <v>-16360.649000000001</v>
          </cell>
          <cell r="F263" t="str">
            <v/>
          </cell>
        </row>
        <row r="264">
          <cell r="A264" t="str">
            <v>HERA_FC</v>
          </cell>
          <cell r="B264" t="str">
            <v>HERA FORLI-CESENA</v>
          </cell>
          <cell r="C264">
            <v>-16360.649000000001</v>
          </cell>
          <cell r="F264" t="str">
            <v/>
          </cell>
        </row>
        <row r="265">
          <cell r="A265" t="str">
            <v>HE_FC_INV</v>
          </cell>
          <cell r="B265" t="str">
            <v>HERA FC INVESTIMENTI</v>
          </cell>
          <cell r="C265">
            <v>0</v>
          </cell>
          <cell r="F265" t="str">
            <v/>
          </cell>
        </row>
        <row r="266">
          <cell r="A266" t="str">
            <v>FC_INV_COM</v>
          </cell>
          <cell r="B266" t="str">
            <v>HERA FC INVEST_STRUTTURA</v>
          </cell>
          <cell r="C266">
            <v>0</v>
          </cell>
          <cell r="E266" t="str">
            <v xml:space="preserve"> sot</v>
          </cell>
          <cell r="F266" t="str">
            <v xml:space="preserve"> sot</v>
          </cell>
        </row>
        <row r="267">
          <cell r="A267" t="str">
            <v>HE_FC_GEST</v>
          </cell>
          <cell r="B267" t="str">
            <v>HERA FC GESTIONALE</v>
          </cell>
          <cell r="C267">
            <v>-16360.649000000001</v>
          </cell>
          <cell r="F267" t="str">
            <v/>
          </cell>
        </row>
        <row r="268">
          <cell r="A268" t="str">
            <v>FCIA</v>
          </cell>
          <cell r="B268" t="str">
            <v>FC Ambiente</v>
          </cell>
          <cell r="C268">
            <v>-1422.87057</v>
          </cell>
          <cell r="F268" t="str">
            <v/>
          </cell>
        </row>
        <row r="269">
          <cell r="A269" t="str">
            <v>FC_AMB_DIR</v>
          </cell>
          <cell r="B269" t="str">
            <v>FC DIREZIONE AMBIENTE</v>
          </cell>
          <cell r="C269">
            <v>-503.65787</v>
          </cell>
          <cell r="D269" t="str">
            <v>diretto</v>
          </cell>
          <cell r="E269" t="str">
            <v xml:space="preserve"> sot</v>
          </cell>
          <cell r="F269" t="str">
            <v>diretto sot</v>
          </cell>
        </row>
        <row r="270">
          <cell r="A270" t="str">
            <v>FCAMBSO</v>
          </cell>
          <cell r="B270" t="str">
            <v>SUPPORTO OPERATIVO AMBIENTE</v>
          </cell>
          <cell r="C270">
            <v>-725.00091999999995</v>
          </cell>
          <cell r="D270" t="str">
            <v>diretto</v>
          </cell>
          <cell r="E270" t="str">
            <v xml:space="preserve"> sot</v>
          </cell>
          <cell r="F270" t="str">
            <v>diretto sot</v>
          </cell>
        </row>
        <row r="271">
          <cell r="A271" t="str">
            <v>FCAMBESER</v>
          </cell>
          <cell r="B271" t="str">
            <v>FC Esercizio ambiente</v>
          </cell>
          <cell r="C271">
            <v>-194.21178</v>
          </cell>
          <cell r="F271" t="str">
            <v/>
          </cell>
        </row>
        <row r="272">
          <cell r="A272" t="str">
            <v>FCAMBST</v>
          </cell>
          <cell r="B272" t="str">
            <v>SVIL.TECNOL.E CONTR.QUALITÀ AMBIENTE</v>
          </cell>
          <cell r="C272">
            <v>-194.21178</v>
          </cell>
          <cell r="D272" t="str">
            <v>diretto</v>
          </cell>
          <cell r="E272" t="str">
            <v xml:space="preserve"> sot</v>
          </cell>
          <cell r="F272" t="str">
            <v>diretto sot</v>
          </cell>
        </row>
        <row r="273">
          <cell r="A273" t="str">
            <v>FCRETI</v>
          </cell>
          <cell r="B273" t="str">
            <v>Reti</v>
          </cell>
          <cell r="C273">
            <v>-3427.8838799999999</v>
          </cell>
          <cell r="F273" t="str">
            <v/>
          </cell>
        </row>
        <row r="274">
          <cell r="A274" t="str">
            <v>FC_DIR_RET</v>
          </cell>
          <cell r="B274" t="str">
            <v>FC DIREZIONE RETI</v>
          </cell>
          <cell r="C274">
            <v>-424.22752000000003</v>
          </cell>
          <cell r="D274" t="str">
            <v>13 F</v>
          </cell>
          <cell r="E274" t="str">
            <v xml:space="preserve"> sot</v>
          </cell>
          <cell r="F274" t="str">
            <v>13 F sot</v>
          </cell>
        </row>
        <row r="275">
          <cell r="A275" t="str">
            <v>FCCONOP</v>
          </cell>
          <cell r="B275" t="str">
            <v>CONTROLLO OPERATIVO</v>
          </cell>
          <cell r="C275">
            <v>-202.42795000000001</v>
          </cell>
          <cell r="D275" t="str">
            <v>13 F</v>
          </cell>
          <cell r="E275" t="str">
            <v xml:space="preserve"> sot</v>
          </cell>
          <cell r="F275" t="str">
            <v>13 F sot</v>
          </cell>
        </row>
        <row r="276">
          <cell r="A276" t="str">
            <v>FCPROGDL</v>
          </cell>
          <cell r="B276" t="str">
            <v>PROGETTAZ.E DL</v>
          </cell>
          <cell r="C276">
            <v>-152.83147</v>
          </cell>
          <cell r="D276">
            <v>7</v>
          </cell>
          <cell r="E276" t="str">
            <v xml:space="preserve"> sot</v>
          </cell>
          <cell r="F276" t="str">
            <v>7 sot</v>
          </cell>
        </row>
        <row r="277">
          <cell r="A277" t="str">
            <v>FCGIAGTT</v>
          </cell>
          <cell r="B277" t="str">
            <v>Gest.imp.Acqua-Gas-Tlr-Tlc</v>
          </cell>
          <cell r="C277">
            <v>-273.0625</v>
          </cell>
          <cell r="F277" t="str">
            <v/>
          </cell>
        </row>
        <row r="278">
          <cell r="A278" t="str">
            <v>FCGIMPCOOR</v>
          </cell>
          <cell r="B278" t="str">
            <v>COORDINAM.GEST.IMPIANTI A/G/TLR/TLC</v>
          </cell>
          <cell r="C278">
            <v>-273.0625</v>
          </cell>
          <cell r="D278" t="str">
            <v>13 F</v>
          </cell>
          <cell r="E278" t="str">
            <v xml:space="preserve"> sot</v>
          </cell>
          <cell r="F278" t="str">
            <v>13 F sot</v>
          </cell>
        </row>
        <row r="279">
          <cell r="A279" t="str">
            <v>FCMRISEC</v>
          </cell>
          <cell r="B279" t="str">
            <v>Manut.Reti e Imp.Secondari A/G</v>
          </cell>
          <cell r="C279">
            <v>-1217.7986100000001</v>
          </cell>
          <cell r="F279" t="str">
            <v/>
          </cell>
        </row>
        <row r="280">
          <cell r="A280" t="str">
            <v>METERING</v>
          </cell>
          <cell r="B280" t="str">
            <v>FC-Metering</v>
          </cell>
          <cell r="C280">
            <v>-152.75771</v>
          </cell>
          <cell r="F280" t="str">
            <v/>
          </cell>
        </row>
        <row r="281">
          <cell r="A281" t="str">
            <v>METER_STRU</v>
          </cell>
          <cell r="B281" t="str">
            <v>FC METERING STRUTTURA</v>
          </cell>
          <cell r="C281">
            <v>-152.75771</v>
          </cell>
          <cell r="D281" t="str">
            <v>14 F</v>
          </cell>
          <cell r="E281" t="str">
            <v xml:space="preserve"> sot</v>
          </cell>
          <cell r="F281" t="str">
            <v>14 F sot</v>
          </cell>
        </row>
        <row r="282">
          <cell r="A282" t="str">
            <v>FCCOOR_A_G</v>
          </cell>
          <cell r="B282" t="str">
            <v>COORD RETI IMPIANTI A/G</v>
          </cell>
          <cell r="C282">
            <v>-1065.0409</v>
          </cell>
          <cell r="D282" t="str">
            <v>13 F</v>
          </cell>
          <cell r="E282" t="str">
            <v xml:space="preserve"> sot</v>
          </cell>
          <cell r="F282" t="str">
            <v>13 F sot</v>
          </cell>
        </row>
        <row r="283">
          <cell r="A283" t="str">
            <v>FCGIFD</v>
          </cell>
          <cell r="B283" t="str">
            <v>Gest.Manuten.Imp.Fogna Depuraz.</v>
          </cell>
          <cell r="C283">
            <v>-1157.53583</v>
          </cell>
          <cell r="F283" t="str">
            <v/>
          </cell>
        </row>
        <row r="284">
          <cell r="A284" t="str">
            <v>FCCOOR_F_D</v>
          </cell>
          <cell r="B284" t="str">
            <v>COORD GEST E MANUTEN IMP F/D</v>
          </cell>
          <cell r="C284">
            <v>-1157.53583</v>
          </cell>
          <cell r="D284" t="str">
            <v>diretto</v>
          </cell>
          <cell r="E284" t="str">
            <v xml:space="preserve"> sot</v>
          </cell>
          <cell r="F284" t="str">
            <v>diretto sot</v>
          </cell>
        </row>
        <row r="285">
          <cell r="A285" t="str">
            <v>FCSTAFF</v>
          </cell>
          <cell r="B285" t="str">
            <v>Struttura Sot FC</v>
          </cell>
          <cell r="C285">
            <v>-4942.2748699999975</v>
          </cell>
          <cell r="F285" t="str">
            <v/>
          </cell>
        </row>
        <row r="286">
          <cell r="A286" t="str">
            <v>FCACQM</v>
          </cell>
          <cell r="B286" t="str">
            <v>ACQUISTI E APPALTI</v>
          </cell>
          <cell r="C286">
            <v>-908.33767</v>
          </cell>
          <cell r="D286">
            <v>1</v>
          </cell>
          <cell r="E286" t="str">
            <v xml:space="preserve"> sot</v>
          </cell>
          <cell r="F286" t="str">
            <v>1 sot</v>
          </cell>
        </row>
        <row r="287">
          <cell r="A287" t="str">
            <v>FCRENTI</v>
          </cell>
          <cell r="B287" t="str">
            <v>RAPPORTO ENTI</v>
          </cell>
          <cell r="C287">
            <v>-137.13652999999999</v>
          </cell>
          <cell r="D287">
            <v>10</v>
          </cell>
          <cell r="E287" t="str">
            <v xml:space="preserve"> sot</v>
          </cell>
          <cell r="F287" t="str">
            <v>10 sot</v>
          </cell>
        </row>
        <row r="288">
          <cell r="A288" t="str">
            <v>FCQSA</v>
          </cell>
          <cell r="B288" t="str">
            <v>QUALITÀ, SICUREZZA, AMBIENTE</v>
          </cell>
          <cell r="C288">
            <v>-198.08143000000001</v>
          </cell>
          <cell r="D288">
            <v>10</v>
          </cell>
          <cell r="E288" t="str">
            <v xml:space="preserve"> sot</v>
          </cell>
          <cell r="F288" t="str">
            <v>10 sot</v>
          </cell>
        </row>
        <row r="289">
          <cell r="A289" t="str">
            <v>FCPSGEN</v>
          </cell>
          <cell r="B289" t="str">
            <v>PERSONALE E SERVIZI GENERALI</v>
          </cell>
          <cell r="C289">
            <v>-1080.2164600000001</v>
          </cell>
          <cell r="D289">
            <v>11</v>
          </cell>
          <cell r="E289" t="str">
            <v xml:space="preserve"> sot</v>
          </cell>
          <cell r="F289" t="str">
            <v>11 sot</v>
          </cell>
        </row>
        <row r="290">
          <cell r="A290" t="str">
            <v>FCAFC</v>
          </cell>
          <cell r="B290" t="str">
            <v>AMMINISTRAZIONE, FINANZA</v>
          </cell>
          <cell r="C290">
            <v>-773.80488000000003</v>
          </cell>
          <cell r="D290">
            <v>9</v>
          </cell>
          <cell r="E290" t="str">
            <v xml:space="preserve"> sot</v>
          </cell>
          <cell r="F290" t="str">
            <v>9 sot</v>
          </cell>
        </row>
        <row r="291">
          <cell r="A291" t="str">
            <v>FCCOGE</v>
          </cell>
          <cell r="B291" t="str">
            <v>CONTROLLO DI GESTIONE</v>
          </cell>
          <cell r="C291">
            <v>-195.04875999999999</v>
          </cell>
          <cell r="D291">
            <v>9</v>
          </cell>
          <cell r="E291" t="str">
            <v xml:space="preserve"> sot</v>
          </cell>
          <cell r="F291" t="str">
            <v>9 sot</v>
          </cell>
        </row>
        <row r="292">
          <cell r="A292" t="str">
            <v>FCCOM</v>
          </cell>
          <cell r="B292" t="str">
            <v>RAPP.MEDIA E COMUNICAZIONE</v>
          </cell>
          <cell r="C292">
            <v>-428.00216</v>
          </cell>
          <cell r="D292">
            <v>10</v>
          </cell>
          <cell r="E292" t="str">
            <v xml:space="preserve"> sot</v>
          </cell>
          <cell r="F292" t="str">
            <v>10 sot</v>
          </cell>
        </row>
        <row r="293">
          <cell r="A293" t="str">
            <v>FCPCADG</v>
          </cell>
          <cell r="B293" t="str">
            <v>PRESIDENZA, CDA, DIREZIONE GENERALE</v>
          </cell>
          <cell r="C293">
            <v>-1221.6469799999977</v>
          </cell>
          <cell r="D293">
            <v>10</v>
          </cell>
          <cell r="E293" t="str">
            <v xml:space="preserve"> sot</v>
          </cell>
          <cell r="F293" t="str">
            <v>10 sot</v>
          </cell>
        </row>
        <row r="294">
          <cell r="A294" t="str">
            <v>FCGESTCLIE</v>
          </cell>
          <cell r="B294" t="str">
            <v>Gestione Clienti FC</v>
          </cell>
          <cell r="C294">
            <v>-6567.6196799999998</v>
          </cell>
          <cell r="F294" t="str">
            <v/>
          </cell>
        </row>
        <row r="295">
          <cell r="A295" t="str">
            <v>FCGECLI</v>
          </cell>
          <cell r="B295" t="str">
            <v>GESTIONE CLIENTI</v>
          </cell>
          <cell r="C295">
            <v>-6567.6196799999998</v>
          </cell>
          <cell r="D295" t="str">
            <v>12 F</v>
          </cell>
          <cell r="E295" t="str">
            <v xml:space="preserve"> sot</v>
          </cell>
          <cell r="F295" t="str">
            <v>12 F sot</v>
          </cell>
        </row>
        <row r="296">
          <cell r="A296" t="str">
            <v>FC_CLI_HC</v>
          </cell>
          <cell r="B296" t="str">
            <v>FC GESTIONE CLIENTI CESSIONE AD HERACOMM</v>
          </cell>
          <cell r="C296">
            <v>0</v>
          </cell>
          <cell r="D296" t="str">
            <v>12 F</v>
          </cell>
          <cell r="E296" t="str">
            <v xml:space="preserve"> sot</v>
          </cell>
          <cell r="F296" t="str">
            <v>12 F sot</v>
          </cell>
        </row>
        <row r="297">
          <cell r="A297" t="str">
            <v>SOT_RN_CO</v>
          </cell>
          <cell r="B297" t="str">
            <v>SOT RIMINI CONSOLIDATO PER BW</v>
          </cell>
          <cell r="C297">
            <v>-12586.518100000001</v>
          </cell>
          <cell r="F297" t="str">
            <v/>
          </cell>
        </row>
        <row r="298">
          <cell r="A298" t="str">
            <v>HERA_RN</v>
          </cell>
          <cell r="B298" t="str">
            <v>HERA RIMINI</v>
          </cell>
          <cell r="C298">
            <v>-12586.518100000001</v>
          </cell>
          <cell r="F298" t="str">
            <v/>
          </cell>
        </row>
        <row r="299">
          <cell r="A299" t="str">
            <v>RN_ESERCIZ</v>
          </cell>
          <cell r="B299" t="str">
            <v>Hera rimini esercizio</v>
          </cell>
          <cell r="C299">
            <v>-12586.518100000001</v>
          </cell>
          <cell r="F299" t="str">
            <v/>
          </cell>
        </row>
        <row r="300">
          <cell r="A300" t="str">
            <v>RN_STRUTT</v>
          </cell>
          <cell r="B300" t="str">
            <v>Rimini struttura sot</v>
          </cell>
          <cell r="C300">
            <v>-5468.7423100000015</v>
          </cell>
          <cell r="F300" t="str">
            <v/>
          </cell>
        </row>
        <row r="301">
          <cell r="A301" t="str">
            <v>RNACQM</v>
          </cell>
          <cell r="B301" t="str">
            <v>ACQUISTI E APPALTI</v>
          </cell>
          <cell r="C301">
            <v>-1105.59097</v>
          </cell>
          <cell r="D301">
            <v>1</v>
          </cell>
          <cell r="E301" t="str">
            <v xml:space="preserve"> sot</v>
          </cell>
          <cell r="F301" t="str">
            <v>1 sot</v>
          </cell>
        </row>
        <row r="302">
          <cell r="A302" t="str">
            <v>RNQSA</v>
          </cell>
          <cell r="B302" t="str">
            <v>QUALITÀ, SICUREZZA, AMBIENTE</v>
          </cell>
          <cell r="C302">
            <v>-356.96535</v>
          </cell>
          <cell r="D302">
            <v>10</v>
          </cell>
          <cell r="E302" t="str">
            <v xml:space="preserve"> sot</v>
          </cell>
          <cell r="F302" t="str">
            <v>10 sot</v>
          </cell>
        </row>
        <row r="303">
          <cell r="A303" t="str">
            <v>RNPSGEN</v>
          </cell>
          <cell r="B303" t="str">
            <v>PERSONALE E ORGANIZZAZIONE</v>
          </cell>
          <cell r="C303">
            <v>-1526.4854600000001</v>
          </cell>
          <cell r="D303">
            <v>11</v>
          </cell>
          <cell r="E303" t="str">
            <v xml:space="preserve"> sot</v>
          </cell>
          <cell r="F303" t="str">
            <v>11 sot</v>
          </cell>
        </row>
        <row r="304">
          <cell r="A304" t="str">
            <v>RNCDG</v>
          </cell>
          <cell r="B304" t="str">
            <v>CONTROLLO DI GESTIONE</v>
          </cell>
          <cell r="C304">
            <v>-315.31903</v>
          </cell>
          <cell r="D304">
            <v>9</v>
          </cell>
          <cell r="E304" t="str">
            <v xml:space="preserve"> sot</v>
          </cell>
          <cell r="F304" t="str">
            <v>9 sot</v>
          </cell>
        </row>
        <row r="305">
          <cell r="A305" t="str">
            <v>RNAFC</v>
          </cell>
          <cell r="B305" t="str">
            <v>AMMINISTRAZIONE</v>
          </cell>
          <cell r="C305">
            <v>-1213.6930299999999</v>
          </cell>
          <cell r="D305">
            <v>9</v>
          </cell>
          <cell r="E305" t="str">
            <v xml:space="preserve"> sot</v>
          </cell>
          <cell r="F305" t="str">
            <v>9 sot</v>
          </cell>
        </row>
        <row r="306">
          <cell r="A306" t="str">
            <v>RNRMCOM</v>
          </cell>
          <cell r="B306" t="str">
            <v>RAPP.MEDIA E COMUNICAZ.LOCALE</v>
          </cell>
          <cell r="C306">
            <v>-563.78983000000005</v>
          </cell>
          <cell r="D306">
            <v>10</v>
          </cell>
          <cell r="E306" t="str">
            <v xml:space="preserve"> sot</v>
          </cell>
          <cell r="F306" t="str">
            <v>10 sot</v>
          </cell>
        </row>
        <row r="307">
          <cell r="A307" t="str">
            <v>RNPCADG</v>
          </cell>
          <cell r="B307" t="str">
            <v>GENERALE STRUTTURA</v>
          </cell>
          <cell r="C307">
            <v>-386.89863999999943</v>
          </cell>
          <cell r="D307">
            <v>10</v>
          </cell>
          <cell r="E307" t="str">
            <v xml:space="preserve"> sot</v>
          </cell>
          <cell r="F307" t="str">
            <v>10 sot</v>
          </cell>
        </row>
        <row r="308">
          <cell r="A308" t="str">
            <v>RNGESTCLIE</v>
          </cell>
          <cell r="B308" t="str">
            <v>Rimini Gestione Clienti</v>
          </cell>
          <cell r="C308">
            <v>-4189.2323900000001</v>
          </cell>
          <cell r="F308" t="str">
            <v/>
          </cell>
        </row>
        <row r="309">
          <cell r="A309" t="str">
            <v>RNGECLI</v>
          </cell>
          <cell r="B309" t="str">
            <v>GESTIONE CLIENTI</v>
          </cell>
          <cell r="C309">
            <v>-4189.2323900000001</v>
          </cell>
          <cell r="D309" t="str">
            <v>12 F</v>
          </cell>
          <cell r="E309" t="str">
            <v xml:space="preserve"> sot</v>
          </cell>
          <cell r="F309" t="str">
            <v>12 F sot</v>
          </cell>
        </row>
        <row r="310">
          <cell r="A310" t="str">
            <v>RNRETI</v>
          </cell>
          <cell r="B310" t="str">
            <v>Reti</v>
          </cell>
          <cell r="C310">
            <v>-1201.22441</v>
          </cell>
          <cell r="F310" t="str">
            <v/>
          </cell>
        </row>
        <row r="311">
          <cell r="A311" t="str">
            <v>RNSTRURETI</v>
          </cell>
          <cell r="B311" t="str">
            <v>STRUTTURA RETI IDRICO</v>
          </cell>
          <cell r="C311">
            <v>-1201.22441</v>
          </cell>
          <cell r="F311" t="str">
            <v/>
          </cell>
        </row>
        <row r="312">
          <cell r="A312" t="str">
            <v>RNPROGETTA</v>
          </cell>
          <cell r="B312" t="str">
            <v>PROGETTAZIONE E DIR. LAVORI</v>
          </cell>
          <cell r="C312">
            <v>-442.92572999999999</v>
          </cell>
          <cell r="D312" t="str">
            <v>13 F</v>
          </cell>
          <cell r="E312" t="str">
            <v xml:space="preserve"> sot</v>
          </cell>
          <cell r="F312" t="str">
            <v>13 F sot</v>
          </cell>
        </row>
        <row r="313">
          <cell r="A313" t="str">
            <v>RNCONTROP</v>
          </cell>
          <cell r="B313" t="str">
            <v>CONTROLLO OPERATIVO RETI</v>
          </cell>
          <cell r="C313">
            <v>-758.29867999999999</v>
          </cell>
          <cell r="D313" t="str">
            <v>13 F</v>
          </cell>
          <cell r="E313" t="str">
            <v xml:space="preserve"> sot</v>
          </cell>
          <cell r="F313" t="str">
            <v>13 F sot</v>
          </cell>
        </row>
        <row r="314">
          <cell r="A314" t="str">
            <v>RNAMB</v>
          </cell>
          <cell r="B314" t="str">
            <v>Ambiente</v>
          </cell>
          <cell r="C314">
            <v>-1727.31899</v>
          </cell>
          <cell r="F314" t="str">
            <v/>
          </cell>
        </row>
        <row r="315">
          <cell r="A315" t="str">
            <v>RNOPER</v>
          </cell>
          <cell r="B315" t="str">
            <v>Operations</v>
          </cell>
          <cell r="C315">
            <v>-1727.31899</v>
          </cell>
          <cell r="F315" t="str">
            <v/>
          </cell>
        </row>
        <row r="316">
          <cell r="A316" t="str">
            <v>RNOPSTR</v>
          </cell>
          <cell r="B316" t="str">
            <v>AMBIENTE SUPP OPERATIVO STRUTTURA</v>
          </cell>
          <cell r="C316">
            <v>-1727.31899</v>
          </cell>
          <cell r="D316" t="str">
            <v>diretto</v>
          </cell>
          <cell r="E316" t="str">
            <v xml:space="preserve"> sot</v>
          </cell>
          <cell r="F316" t="str">
            <v>diretto sot</v>
          </cell>
        </row>
        <row r="317">
          <cell r="A317" t="str">
            <v>RNLAVHOLD</v>
          </cell>
          <cell r="B317" t="str">
            <v>Lavori c/ Holding</v>
          </cell>
          <cell r="C317">
            <v>0</v>
          </cell>
          <cell r="F317" t="str">
            <v/>
          </cell>
        </row>
        <row r="318">
          <cell r="A318" t="str">
            <v>RNLHOLDSTR</v>
          </cell>
          <cell r="B318" t="str">
            <v>STRUTTURA LAVORI C/HOLDING</v>
          </cell>
          <cell r="C318">
            <v>0</v>
          </cell>
          <cell r="E318" t="str">
            <v xml:space="preserve"> sot</v>
          </cell>
          <cell r="F318" t="str">
            <v xml:space="preserve"> sot</v>
          </cell>
        </row>
        <row r="319">
          <cell r="A319" t="str">
            <v>SOT_FE_CO</v>
          </cell>
          <cell r="B319" t="str">
            <v>SOT FERRARA CONSOLIDATO PER BW</v>
          </cell>
          <cell r="C319">
            <v>-12192.793109999999</v>
          </cell>
          <cell r="F319" t="str">
            <v/>
          </cell>
        </row>
        <row r="320">
          <cell r="A320" t="str">
            <v>HERA_FE</v>
          </cell>
          <cell r="B320" t="str">
            <v>HERA FERRARA</v>
          </cell>
          <cell r="C320">
            <v>-12192.793109999999</v>
          </cell>
          <cell r="F320" t="str">
            <v/>
          </cell>
        </row>
        <row r="321">
          <cell r="A321" t="str">
            <v>FE_ESERCIZ</v>
          </cell>
          <cell r="B321" t="str">
            <v>HERA FERRARA ESERCIZIO</v>
          </cell>
          <cell r="C321">
            <v>-12192.793109999999</v>
          </cell>
          <cell r="F321" t="str">
            <v/>
          </cell>
        </row>
        <row r="322">
          <cell r="A322" t="str">
            <v>FE_STRUT</v>
          </cell>
          <cell r="B322" t="str">
            <v>STRUTTURA GENERALE HERA FERRARA</v>
          </cell>
          <cell r="C322">
            <v>-4864.8536500000009</v>
          </cell>
          <cell r="F322" t="str">
            <v/>
          </cell>
        </row>
        <row r="323">
          <cell r="A323" t="str">
            <v>FE_STRUT1</v>
          </cell>
          <cell r="B323" t="str">
            <v>PERSONALE E ORGANIZZAZIONE HERA FERRARA</v>
          </cell>
          <cell r="C323">
            <v>-1658.2953500000001</v>
          </cell>
          <cell r="D323">
            <v>11</v>
          </cell>
          <cell r="E323" t="str">
            <v xml:space="preserve"> sot</v>
          </cell>
          <cell r="F323" t="str">
            <v>11 sot</v>
          </cell>
        </row>
        <row r="324">
          <cell r="A324" t="str">
            <v>FE_STRUT2</v>
          </cell>
          <cell r="B324" t="str">
            <v>Q.S.A.HERA FERRARA</v>
          </cell>
          <cell r="C324">
            <v>-334.25414999999998</v>
          </cell>
          <cell r="D324">
            <v>10</v>
          </cell>
          <cell r="E324" t="str">
            <v xml:space="preserve"> sot</v>
          </cell>
          <cell r="F324" t="str">
            <v>10 sot</v>
          </cell>
        </row>
        <row r="325">
          <cell r="A325" t="str">
            <v>FE_STRUT3</v>
          </cell>
          <cell r="B325" t="str">
            <v>ACQUISTI E APPALTI HERA FERRARA</v>
          </cell>
          <cell r="C325">
            <v>-991.57402999999999</v>
          </cell>
          <cell r="D325">
            <v>1</v>
          </cell>
          <cell r="E325" t="str">
            <v xml:space="preserve"> sot</v>
          </cell>
          <cell r="F325" t="str">
            <v>1 sot</v>
          </cell>
        </row>
        <row r="326">
          <cell r="A326" t="str">
            <v>FE_STRUT4</v>
          </cell>
          <cell r="B326" t="str">
            <v>RAPPORTI CON ENTI LOCALI HERA FERRARA</v>
          </cell>
          <cell r="C326">
            <v>-228.94641999999999</v>
          </cell>
          <cell r="D326">
            <v>10</v>
          </cell>
          <cell r="E326" t="str">
            <v xml:space="preserve"> sot</v>
          </cell>
          <cell r="F326" t="str">
            <v>10 sot</v>
          </cell>
        </row>
        <row r="327">
          <cell r="A327" t="str">
            <v>FE_STRUT5</v>
          </cell>
          <cell r="B327" t="str">
            <v>RAPPORTI CON MEDIA E COM.LOCALI HERA FE</v>
          </cell>
          <cell r="C327">
            <v>-180.81385</v>
          </cell>
          <cell r="D327">
            <v>10</v>
          </cell>
          <cell r="E327" t="str">
            <v xml:space="preserve"> sot</v>
          </cell>
          <cell r="F327" t="str">
            <v>10 sot</v>
          </cell>
        </row>
        <row r="328">
          <cell r="A328" t="str">
            <v>FE_STRUT6</v>
          </cell>
          <cell r="B328" t="str">
            <v>AMMINISTRAZIONE HERA FERRARA</v>
          </cell>
          <cell r="C328">
            <v>-667.20961</v>
          </cell>
          <cell r="D328">
            <v>9</v>
          </cell>
          <cell r="E328" t="str">
            <v xml:space="preserve"> sot</v>
          </cell>
          <cell r="F328" t="str">
            <v>9 sot</v>
          </cell>
        </row>
        <row r="329">
          <cell r="A329" t="str">
            <v>FE_STRUT7</v>
          </cell>
          <cell r="B329" t="str">
            <v>CONTROLLO DI GESTIONE HERA FERRARA</v>
          </cell>
          <cell r="C329">
            <v>-255.12067999999999</v>
          </cell>
          <cell r="D329">
            <v>9</v>
          </cell>
          <cell r="E329" t="str">
            <v xml:space="preserve"> sot</v>
          </cell>
          <cell r="F329" t="str">
            <v>9 sot</v>
          </cell>
        </row>
        <row r="330">
          <cell r="A330" t="str">
            <v>FE_STRUT8</v>
          </cell>
          <cell r="B330" t="str">
            <v>DIREZIONE GENERALE E PRESIDENZA HERA FE</v>
          </cell>
          <cell r="C330">
            <v>-548.63955999999962</v>
          </cell>
          <cell r="D330">
            <v>10</v>
          </cell>
          <cell r="E330" t="str">
            <v xml:space="preserve"> sot</v>
          </cell>
          <cell r="F330" t="str">
            <v>10 sot</v>
          </cell>
        </row>
        <row r="331">
          <cell r="A331" t="str">
            <v>FESTRUT_T</v>
          </cell>
          <cell r="B331" t="str">
            <v>TERZI GENERICI DI STRUTTURA HERA FERRARA</v>
          </cell>
          <cell r="C331">
            <v>0</v>
          </cell>
          <cell r="D331">
            <v>10</v>
          </cell>
          <cell r="E331" t="str">
            <v xml:space="preserve"> sot</v>
          </cell>
          <cell r="F331" t="str">
            <v>10 sot</v>
          </cell>
        </row>
        <row r="332">
          <cell r="A332" t="str">
            <v>FE_GCLIEN1</v>
          </cell>
          <cell r="B332" t="str">
            <v>GESTONE CLIENTI/BOT HERA FERRARA</v>
          </cell>
          <cell r="C332">
            <v>-5207.1052900000004</v>
          </cell>
          <cell r="F332" t="str">
            <v/>
          </cell>
        </row>
        <row r="333">
          <cell r="A333" t="str">
            <v>FE_GCLIEN</v>
          </cell>
          <cell r="B333" t="str">
            <v>GESTIONE CLIENTI/BOT HERA FERRARA</v>
          </cell>
          <cell r="C333">
            <v>-5207.1052900000004</v>
          </cell>
          <cell r="D333" t="str">
            <v>12 F</v>
          </cell>
          <cell r="E333" t="str">
            <v xml:space="preserve"> sot</v>
          </cell>
          <cell r="F333" t="str">
            <v>12 F sot</v>
          </cell>
        </row>
        <row r="334">
          <cell r="A334" t="str">
            <v>FE_CLI_HC</v>
          </cell>
          <cell r="B334" t="str">
            <v>FE GESTIONE CLIENTI CESSIONE AD HERACOMM</v>
          </cell>
          <cell r="C334">
            <v>0</v>
          </cell>
          <cell r="D334" t="str">
            <v>12 F</v>
          </cell>
          <cell r="E334" t="str">
            <v xml:space="preserve"> sot</v>
          </cell>
          <cell r="F334" t="str">
            <v>12 F sot</v>
          </cell>
        </row>
        <row r="335">
          <cell r="A335" t="str">
            <v>FE_ES_RETI</v>
          </cell>
          <cell r="B335" t="str">
            <v>AREA RETI HERA FERRARA</v>
          </cell>
          <cell r="C335">
            <v>-1279.9286199999999</v>
          </cell>
          <cell r="F335" t="str">
            <v/>
          </cell>
        </row>
        <row r="336">
          <cell r="A336" t="str">
            <v>FE_RETI1</v>
          </cell>
          <cell r="B336" t="str">
            <v>PROGETTAZIONE E DIREZIONE LAVORI HERA FE</v>
          </cell>
          <cell r="C336">
            <v>-270.20666</v>
          </cell>
          <cell r="F336" t="str">
            <v/>
          </cell>
        </row>
        <row r="337">
          <cell r="A337" t="str">
            <v>FE_RET1_O</v>
          </cell>
          <cell r="B337" t="str">
            <v>PROGET.E DIREZ.LAVORI ORDINARIO HERA FE</v>
          </cell>
          <cell r="C337">
            <v>-270.03690999999998</v>
          </cell>
          <cell r="D337">
            <v>7</v>
          </cell>
          <cell r="E337" t="str">
            <v xml:space="preserve"> sot</v>
          </cell>
          <cell r="F337" t="str">
            <v>7 sot</v>
          </cell>
        </row>
        <row r="338">
          <cell r="A338" t="str">
            <v>FE_RET1_T</v>
          </cell>
          <cell r="B338" t="str">
            <v>PROGET.E DIREZ.LAVORI C/TERZI HERA FE</v>
          </cell>
          <cell r="C338">
            <v>-0.16975000000000001</v>
          </cell>
          <cell r="D338">
            <v>7</v>
          </cell>
          <cell r="E338" t="str">
            <v xml:space="preserve"> sot</v>
          </cell>
          <cell r="F338" t="str">
            <v>7 sot</v>
          </cell>
        </row>
        <row r="339">
          <cell r="A339" t="str">
            <v>FE_RETI2</v>
          </cell>
          <cell r="B339" t="str">
            <v>CONTROLLO OPERATIVO AREA RETI HERA FE</v>
          </cell>
          <cell r="C339">
            <v>-225.51345000000001</v>
          </cell>
          <cell r="D339" t="str">
            <v>13 F</v>
          </cell>
          <cell r="E339" t="str">
            <v xml:space="preserve"> sot</v>
          </cell>
          <cell r="F339" t="str">
            <v>13 F sot</v>
          </cell>
        </row>
        <row r="340">
          <cell r="A340" t="str">
            <v>FE_RETI12</v>
          </cell>
          <cell r="B340" t="str">
            <v>STRUTTURA AREA RETI HERA FERRARA</v>
          </cell>
          <cell r="C340">
            <v>-784.20851000000005</v>
          </cell>
          <cell r="D340" t="str">
            <v>13 F</v>
          </cell>
          <cell r="E340" t="str">
            <v xml:space="preserve"> sot</v>
          </cell>
          <cell r="F340" t="str">
            <v>13 F sot</v>
          </cell>
        </row>
        <row r="341">
          <cell r="A341" t="str">
            <v>FE_AREA_AM</v>
          </cell>
          <cell r="B341" t="str">
            <v>AREA AMBIENTE HERA FERRARA</v>
          </cell>
          <cell r="C341">
            <v>-840.90554999999995</v>
          </cell>
          <cell r="F341" t="str">
            <v/>
          </cell>
        </row>
        <row r="342">
          <cell r="A342" t="str">
            <v>FE_AM1</v>
          </cell>
          <cell r="B342" t="str">
            <v>CONTROLLO OPERAT. AREA AMBIENTE HERA FE</v>
          </cell>
          <cell r="C342">
            <v>-479.50407999999999</v>
          </cell>
          <cell r="D342" t="str">
            <v>diretto</v>
          </cell>
          <cell r="E342" t="str">
            <v xml:space="preserve"> sot</v>
          </cell>
          <cell r="F342" t="str">
            <v>diretto sot</v>
          </cell>
        </row>
        <row r="343">
          <cell r="A343" t="str">
            <v>FE_AM4</v>
          </cell>
          <cell r="B343" t="str">
            <v>STRUTTURA AREA AMBIENTE</v>
          </cell>
          <cell r="C343">
            <v>-361.40147000000002</v>
          </cell>
          <cell r="D343" t="str">
            <v>diretto</v>
          </cell>
          <cell r="E343" t="str">
            <v xml:space="preserve"> sot</v>
          </cell>
          <cell r="F343" t="str">
            <v>diretto sot</v>
          </cell>
        </row>
        <row r="344">
          <cell r="A344" t="str">
            <v>FE_INV</v>
          </cell>
          <cell r="B344" t="str">
            <v>INVESTIMENTI V/S HOLDING - HERA FE</v>
          </cell>
          <cell r="C344">
            <v>0</v>
          </cell>
          <cell r="F344" t="str">
            <v/>
          </cell>
        </row>
        <row r="345">
          <cell r="A345" t="str">
            <v>FESTRUT_I</v>
          </cell>
          <cell r="B345" t="str">
            <v>INVESTIMENTI STRUT PER DIVISIONI HERA FE</v>
          </cell>
          <cell r="C345">
            <v>0</v>
          </cell>
          <cell r="E345" t="str">
            <v xml:space="preserve"> sot</v>
          </cell>
          <cell r="F345" t="str">
            <v xml:space="preserve"> sot</v>
          </cell>
        </row>
        <row r="346">
          <cell r="A346" t="str">
            <v>SOT_MO_CO</v>
          </cell>
          <cell r="B346" t="str">
            <v>SOT MODENA CONSOLIDATO PER BW</v>
          </cell>
          <cell r="C346">
            <v>-26751.678939999991</v>
          </cell>
          <cell r="F346" t="str">
            <v/>
          </cell>
        </row>
        <row r="347">
          <cell r="A347" t="str">
            <v>HERA_MO</v>
          </cell>
          <cell r="B347" t="str">
            <v>HERA MODENA</v>
          </cell>
          <cell r="C347">
            <v>-26751.678939999991</v>
          </cell>
          <cell r="F347" t="str">
            <v/>
          </cell>
        </row>
        <row r="348">
          <cell r="A348" t="str">
            <v>MO_ESERCIZ</v>
          </cell>
          <cell r="B348" t="str">
            <v>-HERA MODENA ESERCIZIO</v>
          </cell>
          <cell r="C348">
            <v>-26751.678939999991</v>
          </cell>
          <cell r="F348" t="str">
            <v/>
          </cell>
        </row>
        <row r="349">
          <cell r="A349" t="str">
            <v>MOSTRUT</v>
          </cell>
          <cell r="B349" t="str">
            <v>DIREZIONI DI STRUTTURA HERA MODENA</v>
          </cell>
          <cell r="C349">
            <v>-8257.1642699999938</v>
          </cell>
          <cell r="F349" t="str">
            <v/>
          </cell>
        </row>
        <row r="350">
          <cell r="A350" t="str">
            <v>MOSTAFF</v>
          </cell>
          <cell r="B350" t="str">
            <v>MO STRUTTURA STAFF</v>
          </cell>
          <cell r="C350">
            <v>-8257.1642699999938</v>
          </cell>
          <cell r="F350" t="str">
            <v/>
          </cell>
        </row>
        <row r="351">
          <cell r="A351" t="str">
            <v>M11</v>
          </cell>
          <cell r="B351" t="str">
            <v>MO STRUTTURA STAFF</v>
          </cell>
          <cell r="C351">
            <v>-8257.1642699999938</v>
          </cell>
          <cell r="F351" t="str">
            <v/>
          </cell>
        </row>
        <row r="352">
          <cell r="A352" t="str">
            <v>M111</v>
          </cell>
          <cell r="B352" t="str">
            <v>MO STRUTTURA STAFF</v>
          </cell>
          <cell r="C352">
            <v>-8257.1642699999938</v>
          </cell>
          <cell r="F352" t="str">
            <v/>
          </cell>
        </row>
        <row r="353">
          <cell r="A353" t="str">
            <v>M111A</v>
          </cell>
          <cell r="B353" t="str">
            <v>DIREZIONE GENERALE E CDA</v>
          </cell>
          <cell r="C353">
            <v>-703.00288</v>
          </cell>
          <cell r="D353">
            <v>10</v>
          </cell>
          <cell r="E353" t="str">
            <v xml:space="preserve"> sot</v>
          </cell>
          <cell r="F353" t="str">
            <v>10 sot</v>
          </cell>
        </row>
        <row r="354">
          <cell r="A354" t="str">
            <v>M111B</v>
          </cell>
          <cell r="B354" t="str">
            <v>RAPPORTI CON ENTI LOCALI HERA MODENA</v>
          </cell>
          <cell r="C354">
            <v>-227.46870000000001</v>
          </cell>
          <cell r="D354">
            <v>10</v>
          </cell>
          <cell r="E354" t="str">
            <v xml:space="preserve"> sot</v>
          </cell>
          <cell r="F354" t="str">
            <v>10 sot</v>
          </cell>
        </row>
        <row r="355">
          <cell r="A355" t="str">
            <v>M111C</v>
          </cell>
          <cell r="B355" t="str">
            <v>PERSONALE E ORGANIZZAZIONE HERA MODENA</v>
          </cell>
          <cell r="C355">
            <v>-2098.5710600000002</v>
          </cell>
          <cell r="D355">
            <v>11</v>
          </cell>
          <cell r="E355" t="str">
            <v xml:space="preserve"> sot</v>
          </cell>
          <cell r="F355" t="str">
            <v>11 sot</v>
          </cell>
        </row>
        <row r="356">
          <cell r="A356" t="str">
            <v>M111E</v>
          </cell>
          <cell r="B356" t="str">
            <v>QUALITA' SICUREZZA AMBIENTE HERA MODENA</v>
          </cell>
          <cell r="C356">
            <v>-223.79231999999999</v>
          </cell>
          <cell r="D356">
            <v>10</v>
          </cell>
          <cell r="E356" t="str">
            <v xml:space="preserve"> sot</v>
          </cell>
          <cell r="F356" t="str">
            <v>10 sot</v>
          </cell>
        </row>
        <row r="357">
          <cell r="A357" t="str">
            <v>M111F</v>
          </cell>
          <cell r="B357" t="str">
            <v>ACQUISTI E APPALTI HERA MODENA</v>
          </cell>
          <cell r="C357">
            <v>-1246.7161100000001</v>
          </cell>
          <cell r="D357">
            <v>1</v>
          </cell>
          <cell r="E357" t="str">
            <v xml:space="preserve"> sot</v>
          </cell>
          <cell r="F357" t="str">
            <v>1 sot</v>
          </cell>
        </row>
        <row r="358">
          <cell r="A358" t="str">
            <v>M111G</v>
          </cell>
          <cell r="B358" t="str">
            <v>RAPPORTI CON MEDIA HERA MODENA</v>
          </cell>
          <cell r="C358">
            <v>-539.46222999999998</v>
          </cell>
          <cell r="D358">
            <v>10</v>
          </cell>
          <cell r="E358" t="str">
            <v xml:space="preserve"> sot</v>
          </cell>
          <cell r="F358" t="str">
            <v>10 sot</v>
          </cell>
        </row>
        <row r="359">
          <cell r="A359" t="str">
            <v>M111H</v>
          </cell>
          <cell r="B359" t="str">
            <v>AMMINISTRAZIONE HERA MODENA</v>
          </cell>
          <cell r="C359">
            <v>-967.43416999999999</v>
          </cell>
          <cell r="D359">
            <v>9</v>
          </cell>
          <cell r="E359" t="str">
            <v xml:space="preserve"> sot</v>
          </cell>
          <cell r="F359" t="str">
            <v>9 sot</v>
          </cell>
        </row>
        <row r="360">
          <cell r="A360" t="str">
            <v>M111I</v>
          </cell>
          <cell r="B360" t="str">
            <v>CONTROLLO DI GESTIONE HERA MODENA</v>
          </cell>
          <cell r="C360">
            <v>-434.14350999999999</v>
          </cell>
          <cell r="D360">
            <v>9</v>
          </cell>
          <cell r="E360" t="str">
            <v xml:space="preserve"> sot</v>
          </cell>
          <cell r="F360" t="str">
            <v>9 sot</v>
          </cell>
        </row>
        <row r="361">
          <cell r="A361" t="str">
            <v>M111L</v>
          </cell>
          <cell r="B361" t="str">
            <v>SUPPORTO A DIVISIONI HERA MODENA</v>
          </cell>
          <cell r="C361">
            <v>-118.10299999999999</v>
          </cell>
          <cell r="D361">
            <v>10</v>
          </cell>
          <cell r="E361" t="str">
            <v xml:space="preserve"> sot</v>
          </cell>
          <cell r="F361" t="str">
            <v>10 sot</v>
          </cell>
        </row>
        <row r="362">
          <cell r="A362" t="str">
            <v>M111M</v>
          </cell>
          <cell r="B362" t="str">
            <v>COSTI INTERCOMPANY</v>
          </cell>
          <cell r="C362">
            <v>-1538.0097999999998</v>
          </cell>
          <cell r="D362">
            <v>10</v>
          </cell>
          <cell r="E362" t="str">
            <v xml:space="preserve"> sot</v>
          </cell>
          <cell r="F362" t="str">
            <v>10 sot</v>
          </cell>
        </row>
        <row r="363">
          <cell r="A363" t="str">
            <v>M111O</v>
          </cell>
          <cell r="B363" t="str">
            <v>RESP. SERV. PREVENZIONE E PROTEZIONE</v>
          </cell>
          <cell r="C363">
            <v>-160.46048999999999</v>
          </cell>
          <cell r="D363">
            <v>10</v>
          </cell>
          <cell r="E363" t="str">
            <v xml:space="preserve"> sot</v>
          </cell>
          <cell r="F363" t="str">
            <v>10 sot</v>
          </cell>
        </row>
        <row r="364">
          <cell r="A364" t="str">
            <v>MOGESCLI</v>
          </cell>
          <cell r="B364" t="str">
            <v>GESTIONE CLIENTI HERA MODENA</v>
          </cell>
          <cell r="C364">
            <v>-12429.27973</v>
          </cell>
          <cell r="F364" t="str">
            <v/>
          </cell>
        </row>
        <row r="365">
          <cell r="A365" t="str">
            <v>MOGESCLI1</v>
          </cell>
          <cell r="B365" t="str">
            <v>GESTIONE CLIENTI</v>
          </cell>
          <cell r="C365">
            <v>-12429.27973</v>
          </cell>
          <cell r="F365" t="str">
            <v/>
          </cell>
        </row>
        <row r="366">
          <cell r="A366" t="str">
            <v>M21</v>
          </cell>
          <cell r="B366" t="str">
            <v>GESTIONE CLIENTI</v>
          </cell>
          <cell r="C366">
            <v>-12429.27973</v>
          </cell>
          <cell r="F366" t="str">
            <v/>
          </cell>
        </row>
        <row r="367">
          <cell r="A367" t="str">
            <v>M211</v>
          </cell>
          <cell r="B367" t="str">
            <v>GESTIONE CLIENTI</v>
          </cell>
          <cell r="C367">
            <v>-12429.27973</v>
          </cell>
          <cell r="D367" t="str">
            <v>12 F</v>
          </cell>
          <cell r="E367" t="str">
            <v xml:space="preserve"> sot</v>
          </cell>
          <cell r="F367" t="str">
            <v>12 F sot</v>
          </cell>
        </row>
        <row r="368">
          <cell r="A368" t="str">
            <v>MORETI</v>
          </cell>
          <cell r="B368" t="str">
            <v>AREA RETI HERA MODENA</v>
          </cell>
          <cell r="C368">
            <v>-5558.5797599999996</v>
          </cell>
          <cell r="F368" t="str">
            <v/>
          </cell>
        </row>
        <row r="369">
          <cell r="A369" t="str">
            <v>MOR_STAFF</v>
          </cell>
          <cell r="B369" t="str">
            <v>STRUTTURA RETI</v>
          </cell>
          <cell r="C369">
            <v>-5558.5797599999996</v>
          </cell>
          <cell r="F369" t="str">
            <v/>
          </cell>
        </row>
        <row r="370">
          <cell r="A370" t="str">
            <v>M39</v>
          </cell>
          <cell r="B370" t="str">
            <v>STRUTTURA RETI</v>
          </cell>
          <cell r="C370">
            <v>-5558.5797599999996</v>
          </cell>
          <cell r="F370" t="str">
            <v/>
          </cell>
        </row>
        <row r="371">
          <cell r="A371" t="str">
            <v>M399</v>
          </cell>
          <cell r="B371" t="str">
            <v>STRUTTURA RETI</v>
          </cell>
          <cell r="C371">
            <v>-5558.5797599999996</v>
          </cell>
          <cell r="D371" t="str">
            <v>13 F</v>
          </cell>
          <cell r="E371" t="str">
            <v xml:space="preserve"> sot</v>
          </cell>
          <cell r="F371" t="str">
            <v>13 F sot</v>
          </cell>
        </row>
        <row r="372">
          <cell r="A372" t="str">
            <v>MOAMBIENTE</v>
          </cell>
          <cell r="B372" t="str">
            <v>AREA AMBIENTE HERA MODENA</v>
          </cell>
          <cell r="C372">
            <v>-506.65517999999997</v>
          </cell>
          <cell r="F372" t="str">
            <v/>
          </cell>
        </row>
        <row r="373">
          <cell r="A373" t="str">
            <v>MOAMBIENT1</v>
          </cell>
          <cell r="B373" t="str">
            <v>AREA AMBIENTE HERA MODENA</v>
          </cell>
          <cell r="C373">
            <v>-506.65517999999997</v>
          </cell>
          <cell r="F373" t="str">
            <v/>
          </cell>
        </row>
        <row r="374">
          <cell r="A374" t="str">
            <v>M43</v>
          </cell>
          <cell r="B374" t="str">
            <v>AMB. STRUTTURA</v>
          </cell>
          <cell r="C374">
            <v>-506.65517999999997</v>
          </cell>
          <cell r="F374" t="str">
            <v/>
          </cell>
        </row>
        <row r="375">
          <cell r="A375" t="str">
            <v>M431</v>
          </cell>
          <cell r="B375" t="str">
            <v>AMB. STRUTTURA</v>
          </cell>
          <cell r="C375">
            <v>-506.65517999999997</v>
          </cell>
          <cell r="D375" t="str">
            <v>diretto</v>
          </cell>
          <cell r="E375" t="str">
            <v xml:space="preserve"> sot</v>
          </cell>
          <cell r="F375" t="str">
            <v>diretto sot</v>
          </cell>
        </row>
      </sheetData>
      <sheetData sheetId="17"/>
      <sheetData sheetId="18">
        <row r="5">
          <cell r="A5" t="str">
            <v>1 sot importo contratti bo</v>
          </cell>
          <cell r="B5" t="str">
            <v>bo</v>
          </cell>
          <cell r="C5" t="str">
            <v>1 sot</v>
          </cell>
          <cell r="D5" t="str">
            <v xml:space="preserve"> importo contratti </v>
          </cell>
          <cell r="E5">
            <v>9.1620308719292706E-2</v>
          </cell>
          <cell r="G5">
            <v>9.1620308719292706E-2</v>
          </cell>
          <cell r="Q5">
            <v>2.3756822769898899E-4</v>
          </cell>
          <cell r="S5">
            <v>2.3756822769898899E-4</v>
          </cell>
          <cell r="AC5">
            <v>0.37066520132619901</v>
          </cell>
          <cell r="AE5">
            <v>0.37066520132619901</v>
          </cell>
          <cell r="AO5">
            <v>0.35034597862233702</v>
          </cell>
          <cell r="AQ5">
            <v>0.35034597862233702</v>
          </cell>
          <cell r="BA5">
            <v>0.18713094310447201</v>
          </cell>
          <cell r="BC5">
            <v>0.18713094310447201</v>
          </cell>
        </row>
        <row r="6">
          <cell r="A6" t="str">
            <v>1 sot importo contratti if</v>
          </cell>
          <cell r="B6" t="str">
            <v>if</v>
          </cell>
          <cell r="C6" t="str">
            <v>1 sot</v>
          </cell>
          <cell r="D6" t="str">
            <v xml:space="preserve"> importo contratti </v>
          </cell>
          <cell r="E6">
            <v>5.3884933855145499E-2</v>
          </cell>
          <cell r="H6">
            <v>5.3884933855145499E-2</v>
          </cell>
          <cell r="Q6">
            <v>6.7478628012452302E-2</v>
          </cell>
          <cell r="T6">
            <v>6.7478628012452302E-2</v>
          </cell>
          <cell r="AC6">
            <v>0.31253714592077098</v>
          </cell>
          <cell r="AF6">
            <v>0.31253714592077098</v>
          </cell>
          <cell r="AO6">
            <v>0.24026487243341699</v>
          </cell>
          <cell r="AR6">
            <v>0.24026487243341699</v>
          </cell>
          <cell r="BA6">
            <v>0.32583441977821398</v>
          </cell>
          <cell r="BD6">
            <v>0.32583441977821398</v>
          </cell>
        </row>
        <row r="7">
          <cell r="A7" t="str">
            <v>1 sot importo contratti ra</v>
          </cell>
          <cell r="B7" t="str">
            <v>ra</v>
          </cell>
          <cell r="C7" t="str">
            <v>1 sot</v>
          </cell>
          <cell r="D7" t="str">
            <v xml:space="preserve"> importo contratti </v>
          </cell>
          <cell r="E7">
            <v>7.5160179293302501E-2</v>
          </cell>
          <cell r="I7">
            <v>7.5160179293302501E-2</v>
          </cell>
          <cell r="Q7">
            <v>0</v>
          </cell>
          <cell r="U7">
            <v>0</v>
          </cell>
          <cell r="AC7">
            <v>0.37416855508943198</v>
          </cell>
          <cell r="AG7">
            <v>0.37416855508943198</v>
          </cell>
          <cell r="AO7">
            <v>0.53493611065727797</v>
          </cell>
          <cell r="AS7">
            <v>0.53493611065727797</v>
          </cell>
          <cell r="BA7">
            <v>1.57351549599875E-2</v>
          </cell>
          <cell r="BE7">
            <v>1.57351549599875E-2</v>
          </cell>
        </row>
        <row r="8">
          <cell r="A8" t="str">
            <v>1 sot importo contratti fc</v>
          </cell>
          <cell r="B8" t="str">
            <v>fc</v>
          </cell>
          <cell r="C8" t="str">
            <v>1 sot</v>
          </cell>
          <cell r="D8" t="str">
            <v xml:space="preserve"> importo contratti </v>
          </cell>
          <cell r="E8">
            <v>0.106915715435744</v>
          </cell>
          <cell r="J8">
            <v>0.106915715435744</v>
          </cell>
          <cell r="Q8">
            <v>3.2011613004042501E-5</v>
          </cell>
          <cell r="V8">
            <v>3.2011613004042501E-5</v>
          </cell>
          <cell r="AC8">
            <v>0.42567115900497698</v>
          </cell>
          <cell r="AH8">
            <v>0.42567115900497698</v>
          </cell>
          <cell r="AO8">
            <v>0.39588268910593</v>
          </cell>
          <cell r="AT8">
            <v>0.39588268910593</v>
          </cell>
          <cell r="BA8">
            <v>7.1498424840345604E-2</v>
          </cell>
          <cell r="BF8">
            <v>7.1498424840345604E-2</v>
          </cell>
        </row>
        <row r="9">
          <cell r="A9" t="str">
            <v>1 sot importo contratti rn</v>
          </cell>
          <cell r="B9" t="str">
            <v>rn</v>
          </cell>
          <cell r="C9" t="str">
            <v>1 sot</v>
          </cell>
          <cell r="D9" t="str">
            <v xml:space="preserve"> importo contratti </v>
          </cell>
          <cell r="E9">
            <v>1.29088750433106E-2</v>
          </cell>
          <cell r="K9">
            <v>1.29088750433106E-2</v>
          </cell>
          <cell r="Q9">
            <v>0</v>
          </cell>
          <cell r="W9">
            <v>0</v>
          </cell>
          <cell r="AC9">
            <v>0.48392579893655902</v>
          </cell>
          <cell r="AI9">
            <v>0.48392579893655902</v>
          </cell>
          <cell r="AO9">
            <v>0.496585448490591</v>
          </cell>
          <cell r="AU9">
            <v>0.496585448490591</v>
          </cell>
          <cell r="BA9">
            <v>6.5798775295397797E-3</v>
          </cell>
          <cell r="BG9">
            <v>6.5798775295397797E-3</v>
          </cell>
        </row>
        <row r="10">
          <cell r="A10" t="str">
            <v>1 sot importo contratti fe</v>
          </cell>
          <cell r="B10" t="str">
            <v>fe</v>
          </cell>
          <cell r="C10" t="str">
            <v>1 sot</v>
          </cell>
          <cell r="D10" t="str">
            <v xml:space="preserve"> importo contratti </v>
          </cell>
          <cell r="E10">
            <v>0.11259775374080327</v>
          </cell>
          <cell r="L10">
            <v>0.11259775374080327</v>
          </cell>
          <cell r="Q10">
            <v>0</v>
          </cell>
          <cell r="X10">
            <v>0</v>
          </cell>
          <cell r="AC10">
            <v>0.47429433524588732</v>
          </cell>
          <cell r="AJ10">
            <v>0.47429433524588732</v>
          </cell>
          <cell r="AO10">
            <v>0.14824763237647048</v>
          </cell>
          <cell r="AV10">
            <v>0.14824763237647048</v>
          </cell>
          <cell r="BA10">
            <v>0.26486027863683886</v>
          </cell>
          <cell r="BH10">
            <v>0.26486027863683886</v>
          </cell>
        </row>
        <row r="11">
          <cell r="A11" t="str">
            <v>1 sot importo contratti mo</v>
          </cell>
          <cell r="B11" t="str">
            <v>mo</v>
          </cell>
          <cell r="C11" t="str">
            <v>1 sot</v>
          </cell>
          <cell r="D11" t="str">
            <v xml:space="preserve"> importo contratti </v>
          </cell>
          <cell r="E11">
            <v>8.5121641365840106E-2</v>
          </cell>
          <cell r="M11">
            <v>8.5121641365840106E-2</v>
          </cell>
          <cell r="Q11">
            <v>0.14321334173749301</v>
          </cell>
          <cell r="Y11">
            <v>0.14321334173749301</v>
          </cell>
          <cell r="AC11">
            <v>0.333313095008333</v>
          </cell>
          <cell r="AK11">
            <v>0.333313095008333</v>
          </cell>
          <cell r="AO11">
            <v>0.313560698015873</v>
          </cell>
          <cell r="AW11">
            <v>0.313560698015873</v>
          </cell>
          <cell r="BA11">
            <v>0.124791223872461</v>
          </cell>
          <cell r="BI11">
            <v>0.124791223872461</v>
          </cell>
        </row>
        <row r="12">
          <cell r="A12" t="str">
            <v>1 holding importo contratti spa</v>
          </cell>
          <cell r="B12" t="str">
            <v>spa</v>
          </cell>
          <cell r="C12" t="str">
            <v>1 holding</v>
          </cell>
          <cell r="D12" t="str">
            <v xml:space="preserve"> importo contratti </v>
          </cell>
          <cell r="E12">
            <v>5.4096181473161815E-2</v>
          </cell>
          <cell r="F12">
            <v>0</v>
          </cell>
          <cell r="G12">
            <v>1.89681577990659E-2</v>
          </cell>
          <cell r="H12">
            <v>5.0816226311609898E-3</v>
          </cell>
          <cell r="I12">
            <v>5.3707067232144599E-3</v>
          </cell>
          <cell r="J12">
            <v>7.8350521848048992E-3</v>
          </cell>
          <cell r="K12">
            <v>1.0219698488994199E-3</v>
          </cell>
          <cell r="L12">
            <v>5.9108654434369802E-3</v>
          </cell>
          <cell r="M12">
            <v>9.7462348003543604E-3</v>
          </cell>
          <cell r="N12">
            <v>2.0196505278100599E-4</v>
          </cell>
          <cell r="O12">
            <v>-4.0393010556201303E-5</v>
          </cell>
          <cell r="P12">
            <v>0</v>
          </cell>
          <cell r="Q12">
            <v>3.6695947967015828E-2</v>
          </cell>
          <cell r="R12">
            <v>1.3593755429553401E-2</v>
          </cell>
          <cell r="S12">
            <v>4.9183763884108799E-5</v>
          </cell>
          <cell r="T12">
            <v>6.3635769536168401E-3</v>
          </cell>
          <cell r="U12">
            <v>0</v>
          </cell>
          <cell r="V12">
            <v>2.3458914097356502E-6</v>
          </cell>
          <cell r="W12">
            <v>0</v>
          </cell>
          <cell r="X12">
            <v>0</v>
          </cell>
          <cell r="Y12">
            <v>1.6397602686232301E-2</v>
          </cell>
          <cell r="Z12">
            <v>0</v>
          </cell>
          <cell r="AA12">
            <v>0</v>
          </cell>
          <cell r="AB12">
            <v>2.8948324231944201E-4</v>
          </cell>
          <cell r="AC12">
            <v>0.26551712817882678</v>
          </cell>
          <cell r="AD12">
            <v>0</v>
          </cell>
          <cell r="AE12">
            <v>7.6738838011548696E-2</v>
          </cell>
          <cell r="AF12">
            <v>2.9473838421308501E-2</v>
          </cell>
          <cell r="AG12">
            <v>2.6736891706873801E-2</v>
          </cell>
          <cell r="AH12">
            <v>3.1194251759693901E-2</v>
          </cell>
          <cell r="AI12">
            <v>3.83114387549989E-2</v>
          </cell>
          <cell r="AJ12">
            <v>2.4898276413900602E-2</v>
          </cell>
          <cell r="AK12">
            <v>3.8163593110502401E-2</v>
          </cell>
          <cell r="AL12">
            <v>0</v>
          </cell>
          <cell r="AM12">
            <v>0</v>
          </cell>
          <cell r="AN12">
            <v>0</v>
          </cell>
          <cell r="AO12">
            <v>0.40690928940759924</v>
          </cell>
          <cell r="AP12">
            <v>0.16148485157770101</v>
          </cell>
          <cell r="AQ12">
            <v>7.2532148163099705E-2</v>
          </cell>
          <cell r="AR12">
            <v>2.2658196380324101E-2</v>
          </cell>
          <cell r="AS12">
            <v>3.8224828533016099E-2</v>
          </cell>
          <cell r="AT12">
            <v>2.9011277860924198E-2</v>
          </cell>
          <cell r="AU12">
            <v>3.9313677919794197E-2</v>
          </cell>
          <cell r="AV12">
            <v>7.7823205008385899E-3</v>
          </cell>
          <cell r="AW12">
            <v>3.5901988471901299E-2</v>
          </cell>
          <cell r="AX12">
            <v>0</v>
          </cell>
          <cell r="AY12">
            <v>0</v>
          </cell>
          <cell r="AZ12">
            <v>0</v>
          </cell>
          <cell r="BA12">
            <v>0.23678145297339664</v>
          </cell>
          <cell r="BB12">
            <v>0.13223473893378601</v>
          </cell>
          <cell r="BC12">
            <v>3.8741729945145E-2</v>
          </cell>
          <cell r="BD12">
            <v>3.0727838805690001E-2</v>
          </cell>
          <cell r="BE12">
            <v>1.1243839933462801E-3</v>
          </cell>
          <cell r="BF12">
            <v>5.23958416657779E-3</v>
          </cell>
          <cell r="BG12">
            <v>5.2091575928028605E-4</v>
          </cell>
          <cell r="BH12">
            <v>1.39039493801754E-2</v>
          </cell>
          <cell r="BI12">
            <v>1.42883119893959E-2</v>
          </cell>
          <cell r="BJ12">
            <v>0</v>
          </cell>
          <cell r="BK12">
            <v>0</v>
          </cell>
          <cell r="BL12">
            <v>0</v>
          </cell>
        </row>
        <row r="13">
          <cell r="A13" t="str">
            <v>2 sot</v>
          </cell>
          <cell r="C13" t="str">
            <v>2 sot</v>
          </cell>
          <cell r="E13">
            <v>0</v>
          </cell>
          <cell r="Q13">
            <v>0</v>
          </cell>
          <cell r="AC13">
            <v>0</v>
          </cell>
          <cell r="AO13">
            <v>0</v>
          </cell>
          <cell r="BA13">
            <v>0</v>
          </cell>
        </row>
        <row r="14">
          <cell r="A14" t="str">
            <v>2 holding ore utilizzo mezzi (Cavina 2008)spa</v>
          </cell>
          <cell r="B14" t="str">
            <v>spa</v>
          </cell>
          <cell r="C14" t="str">
            <v>2 holding</v>
          </cell>
          <cell r="D14" t="str">
            <v xml:space="preserve"> ore utilizzo mezzi (Cavina 2008)</v>
          </cell>
          <cell r="E14">
            <v>0.11266286871600131</v>
          </cell>
          <cell r="F14">
            <v>0.11266286871600131</v>
          </cell>
          <cell r="Q14">
            <v>4.7906417721405796E-2</v>
          </cell>
          <cell r="R14">
            <v>4.7906417721405796E-2</v>
          </cell>
          <cell r="AC14">
            <v>0.33576032314253779</v>
          </cell>
          <cell r="AD14">
            <v>0.33576032314253779</v>
          </cell>
          <cell r="AO14">
            <v>0.45008415983094352</v>
          </cell>
          <cell r="AP14">
            <v>3.7171152469185835E-2</v>
          </cell>
          <cell r="AQ14">
            <v>6.1655976268386106E-2</v>
          </cell>
          <cell r="AR14">
            <v>4.347507345125369E-2</v>
          </cell>
          <cell r="AS14">
            <v>2.6917406942887058E-2</v>
          </cell>
          <cell r="AT14">
            <v>4.2703329571868467E-2</v>
          </cell>
          <cell r="AU14">
            <v>8.8963293052231343E-2</v>
          </cell>
          <cell r="AV14">
            <v>4.7812284148151807E-2</v>
          </cell>
          <cell r="AW14">
            <v>0.10138564392697921</v>
          </cell>
          <cell r="BA14">
            <v>5.3586230589111446E-2</v>
          </cell>
          <cell r="BB14">
            <v>5.3586230589111446E-2</v>
          </cell>
        </row>
        <row r="15">
          <cell r="A15" t="str">
            <v>3 sot</v>
          </cell>
          <cell r="C15" t="str">
            <v>3 sot</v>
          </cell>
          <cell r="E15">
            <v>0</v>
          </cell>
          <cell r="Q15">
            <v>0</v>
          </cell>
          <cell r="AC15">
            <v>0</v>
          </cell>
          <cell r="AO15">
            <v>0</v>
          </cell>
          <cell r="BA15">
            <v>0</v>
          </cell>
        </row>
        <row r="16">
          <cell r="A16" t="str">
            <v>3 holding</v>
          </cell>
          <cell r="C16" t="str">
            <v>3 holding</v>
          </cell>
          <cell r="E16">
            <v>0</v>
          </cell>
          <cell r="Q16">
            <v>0</v>
          </cell>
          <cell r="AC16">
            <v>0</v>
          </cell>
          <cell r="AO16">
            <v>0</v>
          </cell>
          <cell r="BA16">
            <v>0</v>
          </cell>
        </row>
        <row r="17">
          <cell r="A17" t="str">
            <v>4 sot</v>
          </cell>
          <cell r="C17" t="str">
            <v>4 sot</v>
          </cell>
          <cell r="E17">
            <v>0</v>
          </cell>
          <cell r="Q17">
            <v>0</v>
          </cell>
          <cell r="AC17">
            <v>0</v>
          </cell>
          <cell r="AO17">
            <v>0</v>
          </cell>
          <cell r="BA17">
            <v>0</v>
          </cell>
        </row>
        <row r="18">
          <cell r="A18" t="str">
            <v>4 holding addettispa</v>
          </cell>
          <cell r="B18" t="str">
            <v>spa</v>
          </cell>
          <cell r="C18" t="str">
            <v>4 holding</v>
          </cell>
          <cell r="D18" t="str">
            <v xml:space="preserve"> addetti</v>
          </cell>
          <cell r="E18">
            <v>0.12175431017815473</v>
          </cell>
          <cell r="F18">
            <v>0</v>
          </cell>
          <cell r="G18">
            <v>5.1155733126573698E-2</v>
          </cell>
          <cell r="H18">
            <v>8.7063403538889996E-3</v>
          </cell>
          <cell r="I18">
            <v>1.14899816041406E-2</v>
          </cell>
          <cell r="J18">
            <v>7.6815715440934004E-3</v>
          </cell>
          <cell r="K18">
            <v>3.0120719443215102E-3</v>
          </cell>
          <cell r="L18">
            <v>1.4468931079922E-2</v>
          </cell>
          <cell r="M18">
            <v>2.47970616996087E-2</v>
          </cell>
          <cell r="N18">
            <v>4.4261882560581498E-4</v>
          </cell>
          <cell r="O18">
            <v>0</v>
          </cell>
          <cell r="P18">
            <v>0</v>
          </cell>
          <cell r="Q18">
            <v>6.4540624895582238E-2</v>
          </cell>
          <cell r="R18">
            <v>0</v>
          </cell>
          <cell r="S18">
            <v>5.7895935336721199E-4</v>
          </cell>
          <cell r="T18">
            <v>9.1648208807474305E-3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5.47968446614676E-2</v>
          </cell>
          <cell r="Z18">
            <v>0</v>
          </cell>
          <cell r="AA18">
            <v>0</v>
          </cell>
          <cell r="AB18">
            <v>0</v>
          </cell>
          <cell r="AC18">
            <v>0.36494889905188838</v>
          </cell>
          <cell r="AD18">
            <v>0</v>
          </cell>
          <cell r="AE18">
            <v>0.112660130090336</v>
          </cell>
          <cell r="AF18">
            <v>2.8752854130023101E-2</v>
          </cell>
          <cell r="AG18">
            <v>3.9577450824181799E-2</v>
          </cell>
          <cell r="AH18">
            <v>2.8502413368667E-2</v>
          </cell>
          <cell r="AI18">
            <v>5.0908516582997998E-2</v>
          </cell>
          <cell r="AJ18">
            <v>3.8734874923385197E-2</v>
          </cell>
          <cell r="AK18">
            <v>6.5812659132297294E-2</v>
          </cell>
          <cell r="AL18">
            <v>0</v>
          </cell>
          <cell r="AM18">
            <v>0</v>
          </cell>
          <cell r="AN18">
            <v>0</v>
          </cell>
          <cell r="AO18">
            <v>0.39230795248845107</v>
          </cell>
          <cell r="AP18">
            <v>4.65097160827753E-2</v>
          </cell>
          <cell r="AQ18">
            <v>9.6073754289870306E-2</v>
          </cell>
          <cell r="AR18">
            <v>1.3486901869381901E-2</v>
          </cell>
          <cell r="AS18">
            <v>2.7205493409210201E-2</v>
          </cell>
          <cell r="AT18">
            <v>3.1994199696913299E-2</v>
          </cell>
          <cell r="AU18">
            <v>6.7583518927279804E-2</v>
          </cell>
          <cell r="AV18">
            <v>2.92503809925834E-2</v>
          </cell>
          <cell r="AW18">
            <v>8.0203987220436895E-2</v>
          </cell>
          <cell r="AX18">
            <v>0</v>
          </cell>
          <cell r="AY18">
            <v>0</v>
          </cell>
          <cell r="AZ18">
            <v>0</v>
          </cell>
          <cell r="BA18">
            <v>5.6448213385923401E-2</v>
          </cell>
          <cell r="BB18">
            <v>1.3215940062541601E-3</v>
          </cell>
          <cell r="BC18">
            <v>3.5963812704884197E-2</v>
          </cell>
          <cell r="BD18">
            <v>7.9928427775636593E-3</v>
          </cell>
          <cell r="BE18">
            <v>1.69236609790459E-4</v>
          </cell>
          <cell r="BF18">
            <v>7.5178085019005905E-4</v>
          </cell>
          <cell r="BG18">
            <v>1.36331610293881E-4</v>
          </cell>
          <cell r="BH18">
            <v>5.1112100804201503E-3</v>
          </cell>
          <cell r="BI18">
            <v>5.0014047465268396E-3</v>
          </cell>
          <cell r="BJ18">
            <v>0</v>
          </cell>
          <cell r="BK18">
            <v>0</v>
          </cell>
          <cell r="BL18">
            <v>0</v>
          </cell>
        </row>
        <row r="19">
          <cell r="A19" t="str">
            <v>5 sot</v>
          </cell>
          <cell r="C19" t="str">
            <v>5 sot</v>
          </cell>
          <cell r="E19">
            <v>0</v>
          </cell>
          <cell r="Q19">
            <v>0</v>
          </cell>
          <cell r="AC19">
            <v>0</v>
          </cell>
          <cell r="AO19">
            <v>0</v>
          </cell>
          <cell r="BA19">
            <v>0</v>
          </cell>
        </row>
        <row r="20">
          <cell r="A20" t="str">
            <v>5 holding addettispa</v>
          </cell>
          <cell r="B20" t="str">
            <v>spa</v>
          </cell>
          <cell r="C20" t="str">
            <v>5 holding</v>
          </cell>
          <cell r="D20" t="str">
            <v xml:space="preserve"> addetti</v>
          </cell>
          <cell r="E20">
            <v>0.12175431017815473</v>
          </cell>
          <cell r="F20">
            <v>0</v>
          </cell>
          <cell r="G20">
            <v>5.1155733126573698E-2</v>
          </cell>
          <cell r="H20">
            <v>8.7063403538889996E-3</v>
          </cell>
          <cell r="I20">
            <v>1.14899816041406E-2</v>
          </cell>
          <cell r="J20">
            <v>7.6815715440934004E-3</v>
          </cell>
          <cell r="K20">
            <v>3.0120719443215102E-3</v>
          </cell>
          <cell r="L20">
            <v>1.4468931079922E-2</v>
          </cell>
          <cell r="M20">
            <v>2.47970616996087E-2</v>
          </cell>
          <cell r="N20">
            <v>4.4261882560581498E-4</v>
          </cell>
          <cell r="O20">
            <v>0</v>
          </cell>
          <cell r="P20">
            <v>0</v>
          </cell>
          <cell r="Q20">
            <v>6.4540624895582238E-2</v>
          </cell>
          <cell r="R20">
            <v>0</v>
          </cell>
          <cell r="S20">
            <v>5.7895935336721199E-4</v>
          </cell>
          <cell r="T20">
            <v>9.1648208807474305E-3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5.47968446614676E-2</v>
          </cell>
          <cell r="Z20">
            <v>0</v>
          </cell>
          <cell r="AA20">
            <v>0</v>
          </cell>
          <cell r="AB20">
            <v>0</v>
          </cell>
          <cell r="AC20">
            <v>0.36494889905188838</v>
          </cell>
          <cell r="AD20">
            <v>0</v>
          </cell>
          <cell r="AE20">
            <v>0.112660130090336</v>
          </cell>
          <cell r="AF20">
            <v>2.8752854130023101E-2</v>
          </cell>
          <cell r="AG20">
            <v>3.9577450824181799E-2</v>
          </cell>
          <cell r="AH20">
            <v>2.8502413368667E-2</v>
          </cell>
          <cell r="AI20">
            <v>5.0908516582997998E-2</v>
          </cell>
          <cell r="AJ20">
            <v>3.8734874923385197E-2</v>
          </cell>
          <cell r="AK20">
            <v>6.5812659132297294E-2</v>
          </cell>
          <cell r="AL20">
            <v>0</v>
          </cell>
          <cell r="AM20">
            <v>0</v>
          </cell>
          <cell r="AN20">
            <v>0</v>
          </cell>
          <cell r="AO20">
            <v>0.39230795248845107</v>
          </cell>
          <cell r="AP20">
            <v>4.65097160827753E-2</v>
          </cell>
          <cell r="AQ20">
            <v>9.6073754289870306E-2</v>
          </cell>
          <cell r="AR20">
            <v>1.3486901869381901E-2</v>
          </cell>
          <cell r="AS20">
            <v>2.7205493409210201E-2</v>
          </cell>
          <cell r="AT20">
            <v>3.1994199696913299E-2</v>
          </cell>
          <cell r="AU20">
            <v>6.7583518927279804E-2</v>
          </cell>
          <cell r="AV20">
            <v>2.92503809925834E-2</v>
          </cell>
          <cell r="AW20">
            <v>8.0203987220436895E-2</v>
          </cell>
          <cell r="AX20">
            <v>0</v>
          </cell>
          <cell r="AY20">
            <v>0</v>
          </cell>
          <cell r="AZ20">
            <v>0</v>
          </cell>
          <cell r="BA20">
            <v>5.6448213385923401E-2</v>
          </cell>
          <cell r="BB20">
            <v>1.3215940062541601E-3</v>
          </cell>
          <cell r="BC20">
            <v>3.5963812704884197E-2</v>
          </cell>
          <cell r="BD20">
            <v>7.9928427775636593E-3</v>
          </cell>
          <cell r="BE20">
            <v>1.69236609790459E-4</v>
          </cell>
          <cell r="BF20">
            <v>7.5178085019005905E-4</v>
          </cell>
          <cell r="BG20">
            <v>1.36331610293881E-4</v>
          </cell>
          <cell r="BH20">
            <v>5.1112100804201503E-3</v>
          </cell>
          <cell r="BI20">
            <v>5.0014047465268396E-3</v>
          </cell>
          <cell r="BJ20">
            <v>0</v>
          </cell>
          <cell r="BK20">
            <v>0</v>
          </cell>
          <cell r="BL20">
            <v>0</v>
          </cell>
        </row>
        <row r="21">
          <cell r="A21" t="str">
            <v>6 sot</v>
          </cell>
          <cell r="C21" t="str">
            <v>6 sot</v>
          </cell>
          <cell r="E21">
            <v>0</v>
          </cell>
          <cell r="Q21">
            <v>0</v>
          </cell>
          <cell r="AC21">
            <v>0</v>
          </cell>
          <cell r="AO21">
            <v>0</v>
          </cell>
          <cell r="BA21">
            <v>0</v>
          </cell>
        </row>
        <row r="22">
          <cell r="A22" t="str">
            <v>6 holding commesse r&amp;dspa</v>
          </cell>
          <cell r="B22" t="str">
            <v>spa</v>
          </cell>
          <cell r="C22" t="str">
            <v>6 holding</v>
          </cell>
          <cell r="D22" t="str">
            <v xml:space="preserve"> commesse r&amp;d</v>
          </cell>
          <cell r="E22">
            <v>1.4173129263253568E-2</v>
          </cell>
          <cell r="G22">
            <v>5.2233616519260437E-3</v>
          </cell>
          <cell r="H22">
            <v>1.0955219775224583E-3</v>
          </cell>
          <cell r="I22">
            <v>1.7605861152746097E-3</v>
          </cell>
          <cell r="J22">
            <v>1.8912140347516009E-3</v>
          </cell>
          <cell r="K22">
            <v>2.741999017118787E-4</v>
          </cell>
          <cell r="L22">
            <v>1.2545545651252014E-3</v>
          </cell>
          <cell r="M22">
            <v>2.673691016941775E-3</v>
          </cell>
          <cell r="Q22">
            <v>0.13343132067800528</v>
          </cell>
          <cell r="T22">
            <v>2.7849584786836756E-2</v>
          </cell>
          <cell r="Y22">
            <v>0.10558173589116854</v>
          </cell>
          <cell r="AC22">
            <v>0.84644060519859021</v>
          </cell>
          <cell r="AE22">
            <v>0.1298351032775657</v>
          </cell>
          <cell r="AF22">
            <v>9.0389078049876781E-2</v>
          </cell>
          <cell r="AG22">
            <v>0.10440179188039973</v>
          </cell>
          <cell r="AH22">
            <v>0.14283877812330981</v>
          </cell>
          <cell r="AI22">
            <v>0.12997007545441766</v>
          </cell>
          <cell r="AJ22">
            <v>8.8963739338903905E-2</v>
          </cell>
          <cell r="AK22">
            <v>0.1600420390741166</v>
          </cell>
          <cell r="AO22">
            <v>5.9549448601508908E-3</v>
          </cell>
          <cell r="AQ22">
            <v>2.4478248516350863E-4</v>
          </cell>
          <cell r="AR22">
            <v>8.1197766745055074E-4</v>
          </cell>
          <cell r="AS22">
            <v>1.2865249702249471E-3</v>
          </cell>
          <cell r="AT22">
            <v>1.2334891086027001E-3</v>
          </cell>
          <cell r="AU22">
            <v>5.4053985287067961E-4</v>
          </cell>
          <cell r="AV22">
            <v>5.2046591664526437E-4</v>
          </cell>
          <cell r="AW22">
            <v>1.3171648591932402E-3</v>
          </cell>
          <cell r="BA22">
            <v>0</v>
          </cell>
        </row>
        <row r="23">
          <cell r="A23" t="str">
            <v>7 sot commesse investimento dirette bo</v>
          </cell>
          <cell r="B23" t="str">
            <v>bo</v>
          </cell>
          <cell r="C23" t="str">
            <v>7 sot</v>
          </cell>
          <cell r="D23" t="str">
            <v xml:space="preserve"> commesse investimento dirette </v>
          </cell>
          <cell r="E23">
            <v>0.25577006621665438</v>
          </cell>
          <cell r="G23">
            <v>0.25577006621665438</v>
          </cell>
          <cell r="Q23">
            <v>0</v>
          </cell>
          <cell r="S23">
            <v>0</v>
          </cell>
          <cell r="AC23">
            <v>0.59719396175337902</v>
          </cell>
          <cell r="AE23">
            <v>0.59719396175337902</v>
          </cell>
          <cell r="AO23">
            <v>0</v>
          </cell>
          <cell r="BA23">
            <v>0.14703597202996643</v>
          </cell>
          <cell r="BC23">
            <v>0.14703597202996643</v>
          </cell>
        </row>
        <row r="24">
          <cell r="A24" t="str">
            <v>7 sot commesse investimento dirette if</v>
          </cell>
          <cell r="B24" t="str">
            <v>if</v>
          </cell>
          <cell r="C24" t="str">
            <v>7 sot</v>
          </cell>
          <cell r="D24" t="str">
            <v xml:space="preserve"> commesse investimento dirette </v>
          </cell>
          <cell r="E24">
            <v>0.13388563913956902</v>
          </cell>
          <cell r="H24">
            <v>0.13388563913956902</v>
          </cell>
          <cell r="Q24">
            <v>0.23983325931896218</v>
          </cell>
          <cell r="T24">
            <v>0.23983325931896218</v>
          </cell>
          <cell r="AC24">
            <v>0.32587723924777556</v>
          </cell>
          <cell r="AF24">
            <v>0.32587723924777556</v>
          </cell>
          <cell r="AO24">
            <v>0</v>
          </cell>
          <cell r="BA24">
            <v>0.3004038622936932</v>
          </cell>
          <cell r="BD24">
            <v>0.3004038622936932</v>
          </cell>
        </row>
        <row r="25">
          <cell r="A25" t="str">
            <v>7 sot commesse investimento dirette ra</v>
          </cell>
          <cell r="B25" t="str">
            <v>ra</v>
          </cell>
          <cell r="C25" t="str">
            <v>7 sot</v>
          </cell>
          <cell r="D25" t="str">
            <v xml:space="preserve"> commesse investimento dirette </v>
          </cell>
          <cell r="E25">
            <v>0.19747529199298644</v>
          </cell>
          <cell r="I25">
            <v>0.19747529199298644</v>
          </cell>
          <cell r="Q25">
            <v>0</v>
          </cell>
          <cell r="U25">
            <v>0</v>
          </cell>
          <cell r="AC25">
            <v>0.78888278696160052</v>
          </cell>
          <cell r="AG25">
            <v>0.78888278696160052</v>
          </cell>
          <cell r="AO25">
            <v>0</v>
          </cell>
          <cell r="BA25">
            <v>1.3641921045413142E-2</v>
          </cell>
          <cell r="BE25">
            <v>1.3641921045413142E-2</v>
          </cell>
        </row>
        <row r="26">
          <cell r="A26" t="str">
            <v>7 sot commesse investimento dirette fc</v>
          </cell>
          <cell r="B26" t="str">
            <v>fc</v>
          </cell>
          <cell r="C26" t="str">
            <v>7 sot</v>
          </cell>
          <cell r="D26" t="str">
            <v xml:space="preserve"> commesse investimento dirette </v>
          </cell>
          <cell r="E26">
            <v>0.1455989185850417</v>
          </cell>
          <cell r="J26">
            <v>0.1455989185850417</v>
          </cell>
          <cell r="Q26">
            <v>0</v>
          </cell>
          <cell r="V26">
            <v>0</v>
          </cell>
          <cell r="AC26">
            <v>0.67521675126854974</v>
          </cell>
          <cell r="AH26">
            <v>0.67521675126854974</v>
          </cell>
          <cell r="AO26">
            <v>0</v>
          </cell>
          <cell r="BA26">
            <v>0.17918433014640858</v>
          </cell>
          <cell r="BF26">
            <v>0.17918433014640858</v>
          </cell>
        </row>
        <row r="27">
          <cell r="A27" t="str">
            <v>7 sot commesse investimento dirette rn</v>
          </cell>
          <cell r="B27" t="str">
            <v>rn</v>
          </cell>
          <cell r="C27" t="str">
            <v>7 sot</v>
          </cell>
          <cell r="D27" t="str">
            <v xml:space="preserve"> commesse investimento dirette </v>
          </cell>
          <cell r="E27">
            <v>3.4082818660421142E-2</v>
          </cell>
          <cell r="K27">
            <v>3.4082818660421142E-2</v>
          </cell>
          <cell r="Q27">
            <v>0</v>
          </cell>
          <cell r="W27">
            <v>0</v>
          </cell>
          <cell r="AC27">
            <v>0.96591718133957882</v>
          </cell>
          <cell r="AI27">
            <v>0.96591718133957882</v>
          </cell>
          <cell r="AO27">
            <v>0</v>
          </cell>
          <cell r="BA27">
            <v>0</v>
          </cell>
          <cell r="BG27">
            <v>0</v>
          </cell>
        </row>
        <row r="28">
          <cell r="A28" t="str">
            <v>7 sot commesse investimento dirette fe</v>
          </cell>
          <cell r="B28" t="str">
            <v>fe</v>
          </cell>
          <cell r="C28" t="str">
            <v>7 sot</v>
          </cell>
          <cell r="D28" t="str">
            <v xml:space="preserve"> commesse investimento dirette </v>
          </cell>
          <cell r="E28">
            <v>0.21469469499774008</v>
          </cell>
          <cell r="L28">
            <v>0.21469469499774008</v>
          </cell>
          <cell r="Q28">
            <v>0</v>
          </cell>
          <cell r="X28">
            <v>0</v>
          </cell>
          <cell r="AC28">
            <v>0.60912483792411631</v>
          </cell>
          <cell r="AJ28">
            <v>0.60912483792411631</v>
          </cell>
          <cell r="AO28">
            <v>0</v>
          </cell>
          <cell r="BA28">
            <v>0.17618046707814339</v>
          </cell>
          <cell r="BH28">
            <v>0.17618046707814339</v>
          </cell>
        </row>
        <row r="29">
          <cell r="A29" t="str">
            <v>7 sot commesse investimento dirette mo</v>
          </cell>
          <cell r="B29" t="str">
            <v>mo</v>
          </cell>
          <cell r="C29" t="str">
            <v>7 sot</v>
          </cell>
          <cell r="D29" t="str">
            <v xml:space="preserve"> commesse investimento dirette </v>
          </cell>
          <cell r="E29">
            <v>0.13486449254874214</v>
          </cell>
          <cell r="M29">
            <v>0.13486449254874214</v>
          </cell>
          <cell r="Q29">
            <v>0.39503543122326318</v>
          </cell>
          <cell r="Y29">
            <v>0.39503543122326318</v>
          </cell>
          <cell r="AC29">
            <v>0.43055889068557884</v>
          </cell>
          <cell r="AK29">
            <v>0.43055889068557884</v>
          </cell>
          <cell r="AO29">
            <v>0</v>
          </cell>
          <cell r="BA29">
            <v>3.9541185542415813E-2</v>
          </cell>
          <cell r="BI29">
            <v>3.9541185542415813E-2</v>
          </cell>
        </row>
        <row r="30">
          <cell r="A30" t="str">
            <v>7 holding ricavi ambientespa</v>
          </cell>
          <cell r="B30" t="str">
            <v>spa</v>
          </cell>
          <cell r="C30" t="str">
            <v>7 holding</v>
          </cell>
          <cell r="D30" t="str">
            <v xml:space="preserve"> ricavi ambiente</v>
          </cell>
          <cell r="E30">
            <v>0</v>
          </cell>
          <cell r="Q30">
            <v>0</v>
          </cell>
          <cell r="AC30">
            <v>0</v>
          </cell>
          <cell r="AO30">
            <v>1.0000000000000002</v>
          </cell>
          <cell r="AQ30">
            <v>0.25170770651607799</v>
          </cell>
          <cell r="AR30">
            <v>7.0335729071070996E-2</v>
          </cell>
          <cell r="AS30">
            <v>0.12423207112792527</v>
          </cell>
          <cell r="AT30">
            <v>0.13676918069599001</v>
          </cell>
          <cell r="AU30">
            <v>0.1582183539010765</v>
          </cell>
          <cell r="AV30">
            <v>6.7636940795545206E-2</v>
          </cell>
          <cell r="AW30">
            <v>0.19110001789231429</v>
          </cell>
          <cell r="BA30">
            <v>0</v>
          </cell>
        </row>
        <row r="31">
          <cell r="A31" t="str">
            <v>8 sot</v>
          </cell>
          <cell r="C31" t="str">
            <v>8 sot</v>
          </cell>
          <cell r="E31">
            <v>0</v>
          </cell>
          <cell r="Q31">
            <v>0</v>
          </cell>
          <cell r="AC31">
            <v>0</v>
          </cell>
          <cell r="AO31">
            <v>0</v>
          </cell>
          <cell r="BA31">
            <v>0</v>
          </cell>
        </row>
        <row r="32">
          <cell r="A32" t="str">
            <v>8 holding</v>
          </cell>
          <cell r="C32" t="str">
            <v>8 holding</v>
          </cell>
          <cell r="E32">
            <v>0</v>
          </cell>
          <cell r="Q32">
            <v>0</v>
          </cell>
          <cell r="AC32">
            <v>0</v>
          </cell>
          <cell r="AO32">
            <v>0</v>
          </cell>
          <cell r="BA32">
            <v>0</v>
          </cell>
        </row>
        <row r="33">
          <cell r="A33" t="str">
            <v>9 sot costi no materia prima bo</v>
          </cell>
          <cell r="B33" t="str">
            <v>bo</v>
          </cell>
          <cell r="C33" t="str">
            <v>9 sot</v>
          </cell>
          <cell r="D33" t="str">
            <v xml:space="preserve"> costi no materia prima </v>
          </cell>
          <cell r="E33">
            <v>0.1043912153215895</v>
          </cell>
          <cell r="G33">
            <v>0.1043912153215895</v>
          </cell>
          <cell r="Q33">
            <v>5.9765527936093759E-4</v>
          </cell>
          <cell r="S33">
            <v>5.9765527936093759E-4</v>
          </cell>
          <cell r="AC33">
            <v>0.34746360731108256</v>
          </cell>
          <cell r="AE33">
            <v>0.34746360731108256</v>
          </cell>
          <cell r="AO33">
            <v>0.42115887866516111</v>
          </cell>
          <cell r="AQ33">
            <v>0.42115887866516111</v>
          </cell>
          <cell r="BA33">
            <v>0.12638864342280604</v>
          </cell>
          <cell r="BC33">
            <v>0.12638864342280604</v>
          </cell>
        </row>
        <row r="34">
          <cell r="A34" t="str">
            <v>9 sot costi no materia prima if</v>
          </cell>
          <cell r="B34" t="str">
            <v>if</v>
          </cell>
          <cell r="C34" t="str">
            <v>9 sot</v>
          </cell>
          <cell r="D34" t="str">
            <v xml:space="preserve"> costi no materia prima </v>
          </cell>
          <cell r="E34">
            <v>6.9090295244991412E-2</v>
          </cell>
          <cell r="H34">
            <v>6.9090295244991412E-2</v>
          </cell>
          <cell r="Q34">
            <v>9.8008130491291826E-2</v>
          </cell>
          <cell r="T34">
            <v>9.8008130491291826E-2</v>
          </cell>
          <cell r="AC34">
            <v>0.30651253980954618</v>
          </cell>
          <cell r="AF34">
            <v>0.30651253980954618</v>
          </cell>
          <cell r="AO34">
            <v>0.30967290817525406</v>
          </cell>
          <cell r="AR34">
            <v>0.30967290817525406</v>
          </cell>
          <cell r="BA34">
            <v>0.21671612627891659</v>
          </cell>
          <cell r="BD34">
            <v>0.21671612627891659</v>
          </cell>
        </row>
        <row r="35">
          <cell r="A35" t="str">
            <v>9 sot costi no materia prima ra</v>
          </cell>
          <cell r="B35" t="str">
            <v>ra</v>
          </cell>
          <cell r="C35" t="str">
            <v>9 sot</v>
          </cell>
          <cell r="D35" t="str">
            <v xml:space="preserve"> costi no materia prima </v>
          </cell>
          <cell r="E35">
            <v>6.7676121741522946E-2</v>
          </cell>
          <cell r="I35">
            <v>6.7676121741522946E-2</v>
          </cell>
          <cell r="Q35">
            <v>0</v>
          </cell>
          <cell r="U35">
            <v>0</v>
          </cell>
          <cell r="AC35">
            <v>0.33367632116779344</v>
          </cell>
          <cell r="AG35">
            <v>0.33367632116779344</v>
          </cell>
          <cell r="AO35">
            <v>0.58887106053001836</v>
          </cell>
          <cell r="AS35">
            <v>0.58887106053001836</v>
          </cell>
          <cell r="BA35">
            <v>9.7764965606653743E-3</v>
          </cell>
          <cell r="BE35">
            <v>9.7764965606653743E-3</v>
          </cell>
        </row>
        <row r="36">
          <cell r="A36" t="str">
            <v>9 sot costi no materia prima fc</v>
          </cell>
          <cell r="B36" t="str">
            <v>fc</v>
          </cell>
          <cell r="C36" t="str">
            <v>9 sot</v>
          </cell>
          <cell r="D36" t="str">
            <v xml:space="preserve"> costi no materia prima </v>
          </cell>
          <cell r="E36">
            <v>0.1601420711863227</v>
          </cell>
          <cell r="J36">
            <v>0.1601420711863227</v>
          </cell>
          <cell r="Q36">
            <v>1.3062291696124574E-5</v>
          </cell>
          <cell r="V36">
            <v>1.3062291696124574E-5</v>
          </cell>
          <cell r="AC36">
            <v>0.284962277043599</v>
          </cell>
          <cell r="AH36">
            <v>0.284962277043599</v>
          </cell>
          <cell r="AO36">
            <v>0.51638168912645843</v>
          </cell>
          <cell r="AT36">
            <v>0.51638168912645843</v>
          </cell>
          <cell r="BA36">
            <v>3.8500900351923696E-2</v>
          </cell>
          <cell r="BF36">
            <v>3.8500900351923696E-2</v>
          </cell>
        </row>
        <row r="37">
          <cell r="A37" t="str">
            <v>9 sot costi no materia prima rn</v>
          </cell>
          <cell r="B37" t="str">
            <v>rn</v>
          </cell>
          <cell r="C37" t="str">
            <v>9 sot</v>
          </cell>
          <cell r="D37" t="str">
            <v xml:space="preserve"> costi no materia prima </v>
          </cell>
          <cell r="E37">
            <v>2.4013230569770151E-2</v>
          </cell>
          <cell r="K37">
            <v>2.4013230569770151E-2</v>
          </cell>
          <cell r="Q37">
            <v>0</v>
          </cell>
          <cell r="W37">
            <v>0</v>
          </cell>
          <cell r="AC37">
            <v>0.3793130455793372</v>
          </cell>
          <cell r="AI37">
            <v>0.3793130455793372</v>
          </cell>
          <cell r="AO37">
            <v>0.59358577158459536</v>
          </cell>
          <cell r="AU37">
            <v>0.59358577158459536</v>
          </cell>
          <cell r="BA37">
            <v>3.087952266297394E-3</v>
          </cell>
          <cell r="BG37">
            <v>3.087952266297394E-3</v>
          </cell>
        </row>
        <row r="38">
          <cell r="A38" t="str">
            <v>9 sot costi no materia prima fe</v>
          </cell>
          <cell r="B38" t="str">
            <v>fe</v>
          </cell>
          <cell r="C38" t="str">
            <v>9 sot</v>
          </cell>
          <cell r="D38" t="str">
            <v xml:space="preserve"> costi no materia prima </v>
          </cell>
          <cell r="E38">
            <v>0.16274684411065812</v>
          </cell>
          <cell r="L38">
            <v>0.16274684411065812</v>
          </cell>
          <cell r="Q38">
            <v>0</v>
          </cell>
          <cell r="X38">
            <v>0</v>
          </cell>
          <cell r="AC38">
            <v>0.38030682703107305</v>
          </cell>
          <cell r="AJ38">
            <v>0.38030682703107305</v>
          </cell>
          <cell r="AO38">
            <v>0.27106249101011592</v>
          </cell>
          <cell r="AV38">
            <v>0.27106249101011592</v>
          </cell>
          <cell r="BA38">
            <v>0.18588383784815291</v>
          </cell>
          <cell r="BH38">
            <v>0.18588383784815291</v>
          </cell>
        </row>
        <row r="39">
          <cell r="A39" t="str">
            <v>9 sot costi no materia prima mo</v>
          </cell>
          <cell r="B39" t="str">
            <v>mo</v>
          </cell>
          <cell r="C39" t="str">
            <v>9 sot</v>
          </cell>
          <cell r="D39" t="str">
            <v xml:space="preserve"> costi no materia prima </v>
          </cell>
          <cell r="E39">
            <v>8.3003329982796428E-2</v>
          </cell>
          <cell r="M39">
            <v>8.3003329982796428E-2</v>
          </cell>
          <cell r="Q39">
            <v>0.13421542174439294</v>
          </cell>
          <cell r="Y39">
            <v>0.13421542174439294</v>
          </cell>
          <cell r="AC39">
            <v>0.27935929398828296</v>
          </cell>
          <cell r="AK39">
            <v>0.27935929398828296</v>
          </cell>
          <cell r="AO39">
            <v>0.44279959397094698</v>
          </cell>
          <cell r="AW39">
            <v>0.44279959397094698</v>
          </cell>
          <cell r="BA39">
            <v>6.0622360313580682E-2</v>
          </cell>
          <cell r="BI39">
            <v>6.0622360313580682E-2</v>
          </cell>
        </row>
        <row r="40">
          <cell r="A40" t="str">
            <v>9 sot ricavi delle vendite e delle prestazioni bo</v>
          </cell>
          <cell r="B40" t="str">
            <v>bo</v>
          </cell>
          <cell r="C40" t="str">
            <v>9 sot</v>
          </cell>
          <cell r="D40" t="str">
            <v xml:space="preserve"> ricavi delle vendite e delle prestazioni </v>
          </cell>
          <cell r="E40">
            <v>0.19635010908813236</v>
          </cell>
          <cell r="G40">
            <v>0.19635010908813236</v>
          </cell>
          <cell r="Q40">
            <v>2.6492833096625998E-4</v>
          </cell>
          <cell r="S40">
            <v>2.6492833096625998E-4</v>
          </cell>
          <cell r="AC40">
            <v>0.39928762446904398</v>
          </cell>
          <cell r="AE40">
            <v>0.39928762446904398</v>
          </cell>
          <cell r="AO40">
            <v>0.308176401849308</v>
          </cell>
          <cell r="AQ40">
            <v>0.308176401849308</v>
          </cell>
          <cell r="BA40">
            <v>9.5920936262549106E-2</v>
          </cell>
          <cell r="BC40">
            <v>9.5920936262549106E-2</v>
          </cell>
        </row>
        <row r="41">
          <cell r="A41" t="str">
            <v>9 sot ricavi delle vendite e delle prestazioni if</v>
          </cell>
          <cell r="B41" t="str">
            <v>if</v>
          </cell>
          <cell r="C41" t="str">
            <v>9 sot</v>
          </cell>
          <cell r="D41" t="str">
            <v xml:space="preserve"> ricavi delle vendite e delle prestazioni </v>
          </cell>
          <cell r="E41">
            <v>0.123501751173328</v>
          </cell>
          <cell r="H41">
            <v>0.123501751173328</v>
          </cell>
          <cell r="Q41">
            <v>0.112395857222179</v>
          </cell>
          <cell r="T41">
            <v>0.112395857222179</v>
          </cell>
          <cell r="AC41">
            <v>0.32375031466173199</v>
          </cell>
          <cell r="AF41">
            <v>0.32375031466173199</v>
          </cell>
          <cell r="AO41">
            <v>0.254323750885394</v>
          </cell>
          <cell r="AR41">
            <v>0.254323750885394</v>
          </cell>
          <cell r="BA41">
            <v>0.18602832605736699</v>
          </cell>
          <cell r="BD41">
            <v>0.18602832605736699</v>
          </cell>
        </row>
        <row r="42">
          <cell r="A42" t="str">
            <v>9 sot ricavi delle vendite e delle prestazioni ra</v>
          </cell>
          <cell r="B42" t="str">
            <v>ra</v>
          </cell>
          <cell r="C42" t="str">
            <v>9 sot</v>
          </cell>
          <cell r="D42" t="str">
            <v xml:space="preserve"> ricavi delle vendite e delle prestazioni </v>
          </cell>
          <cell r="E42">
            <v>0.14815789017075701</v>
          </cell>
          <cell r="I42">
            <v>0.14815789017075701</v>
          </cell>
          <cell r="Q42">
            <v>0</v>
          </cell>
          <cell r="U42">
            <v>0</v>
          </cell>
          <cell r="AC42">
            <v>0.46207578786707898</v>
          </cell>
          <cell r="AG42">
            <v>0.46207578786707898</v>
          </cell>
          <cell r="AO42">
            <v>0.38503870499446502</v>
          </cell>
          <cell r="AS42">
            <v>0.38503870499446502</v>
          </cell>
          <cell r="BA42">
            <v>4.7276169676985901E-3</v>
          </cell>
          <cell r="BE42">
            <v>4.7276169676985901E-3</v>
          </cell>
        </row>
        <row r="43">
          <cell r="A43" t="str">
            <v>9 sot ricavi delle vendite e delle prestazioni fc</v>
          </cell>
          <cell r="B43" t="str">
            <v>fc</v>
          </cell>
          <cell r="C43" t="str">
            <v>9 sot</v>
          </cell>
          <cell r="D43" t="str">
            <v xml:space="preserve"> ricavi delle vendite e delle prestazioni </v>
          </cell>
          <cell r="E43">
            <v>0.16872904950770201</v>
          </cell>
          <cell r="J43">
            <v>0.16872904950770201</v>
          </cell>
          <cell r="Q43">
            <v>1.28430240232884E-4</v>
          </cell>
          <cell r="V43">
            <v>1.28430240232884E-4</v>
          </cell>
          <cell r="AC43">
            <v>0.424366586205839</v>
          </cell>
          <cell r="AH43">
            <v>0.424366586205839</v>
          </cell>
          <cell r="AO43">
            <v>0.383855779855588</v>
          </cell>
          <cell r="AT43">
            <v>0.383855779855588</v>
          </cell>
          <cell r="BA43">
            <v>2.29201541906386E-2</v>
          </cell>
          <cell r="BF43">
            <v>2.29201541906386E-2</v>
          </cell>
        </row>
        <row r="44">
          <cell r="A44" t="str">
            <v>9 sot ricavi delle vendite e delle prestazioni rn</v>
          </cell>
          <cell r="B44" t="str">
            <v>rn</v>
          </cell>
          <cell r="C44" t="str">
            <v>9 sot</v>
          </cell>
          <cell r="D44" t="str">
            <v xml:space="preserve"> ricavi delle vendite e delle prestazioni </v>
          </cell>
          <cell r="E44">
            <v>2.0927480760478401E-2</v>
          </cell>
          <cell r="K44">
            <v>2.0927480760478401E-2</v>
          </cell>
          <cell r="Q44">
            <v>0</v>
          </cell>
          <cell r="W44">
            <v>0</v>
          </cell>
          <cell r="AC44">
            <v>0.51654985171933698</v>
          </cell>
          <cell r="AI44">
            <v>0.51654985171933698</v>
          </cell>
          <cell r="AO44">
            <v>0.46215245224609097</v>
          </cell>
          <cell r="AU44">
            <v>0.46215245224609097</v>
          </cell>
          <cell r="BA44">
            <v>3.702152740933E-4</v>
          </cell>
          <cell r="BG44">
            <v>3.702152740933E-4</v>
          </cell>
        </row>
        <row r="45">
          <cell r="A45" t="str">
            <v>9 sot ricavi delle vendite e delle prestazioni fe</v>
          </cell>
          <cell r="B45" t="str">
            <v>fe</v>
          </cell>
          <cell r="C45" t="str">
            <v>9 sot</v>
          </cell>
          <cell r="D45" t="str">
            <v xml:space="preserve"> ricavi delle vendite e delle prestazioni </v>
          </cell>
          <cell r="E45">
            <v>0.154311859644647</v>
          </cell>
          <cell r="L45">
            <v>0.154311859644647</v>
          </cell>
          <cell r="Q45">
            <v>0</v>
          </cell>
          <cell r="X45">
            <v>0</v>
          </cell>
          <cell r="AC45">
            <v>0.37421612651230801</v>
          </cell>
          <cell r="AJ45">
            <v>0.37421612651230801</v>
          </cell>
          <cell r="AO45">
            <v>0.26546582715763101</v>
          </cell>
          <cell r="AV45">
            <v>0.26546582715763101</v>
          </cell>
          <cell r="BA45">
            <v>0.20600618668541501</v>
          </cell>
          <cell r="BH45">
            <v>0.20600618668541501</v>
          </cell>
        </row>
        <row r="46">
          <cell r="A46" t="str">
            <v>9 sot ricavi delle vendite e delle prestazioni mo</v>
          </cell>
          <cell r="B46" t="str">
            <v>mo</v>
          </cell>
          <cell r="C46" t="str">
            <v>9 sot</v>
          </cell>
          <cell r="D46" t="str">
            <v xml:space="preserve"> ricavi delle vendite e delle prestazioni </v>
          </cell>
          <cell r="E46">
            <v>0.14736462481473614</v>
          </cell>
          <cell r="M46">
            <v>0.14736462481473614</v>
          </cell>
          <cell r="Q46">
            <v>0.20423138839669999</v>
          </cell>
          <cell r="Y46">
            <v>0.20423138839669999</v>
          </cell>
          <cell r="AC46">
            <v>0.25328407275312098</v>
          </cell>
          <cell r="AK46">
            <v>0.25328407275312098</v>
          </cell>
          <cell r="AO46">
            <v>0.353675640002582</v>
          </cell>
          <cell r="AW46">
            <v>0.353675640002582</v>
          </cell>
          <cell r="BA46">
            <v>4.1444274032860398E-2</v>
          </cell>
          <cell r="BI46">
            <v>4.1444274032860398E-2</v>
          </cell>
        </row>
        <row r="47">
          <cell r="A47" t="str">
            <v>9 holding costi no materia prima spa</v>
          </cell>
          <cell r="B47" t="str">
            <v>spa</v>
          </cell>
          <cell r="C47" t="str">
            <v>9 holding</v>
          </cell>
          <cell r="D47" t="str">
            <v xml:space="preserve"> costi no materia prima </v>
          </cell>
          <cell r="E47">
            <v>8.4294856075208327E-2</v>
          </cell>
          <cell r="F47">
            <v>0</v>
          </cell>
          <cell r="G47">
            <v>2.6241505426478899E-2</v>
          </cell>
          <cell r="H47">
            <v>6.4427253977938229E-3</v>
          </cell>
          <cell r="I47">
            <v>6.1545536437309506E-3</v>
          </cell>
          <cell r="J47">
            <v>1.7242553465831228E-2</v>
          </cell>
          <cell r="K47">
            <v>2.6479005266306873E-3</v>
          </cell>
          <cell r="L47">
            <v>1.2180674109709183E-2</v>
          </cell>
          <cell r="M47">
            <v>1.3144122501399102E-2</v>
          </cell>
          <cell r="N47">
            <v>2.2467657880980121E-4</v>
          </cell>
          <cell r="O47">
            <v>1.6144424824656373E-5</v>
          </cell>
          <cell r="P47">
            <v>0</v>
          </cell>
          <cell r="Q47">
            <v>3.8868227983860824E-2</v>
          </cell>
          <cell r="R47">
            <v>8.1498021413322387E-3</v>
          </cell>
          <cell r="S47">
            <v>1.5023653291322756E-4</v>
          </cell>
          <cell r="T47">
            <v>9.1393367081075271E-3</v>
          </cell>
          <cell r="U47">
            <v>0</v>
          </cell>
          <cell r="V47">
            <v>1.40642156859994E-6</v>
          </cell>
          <cell r="W47">
            <v>0</v>
          </cell>
          <cell r="X47">
            <v>0</v>
          </cell>
          <cell r="Y47">
            <v>2.1253893613074178E-2</v>
          </cell>
          <cell r="Z47">
            <v>0</v>
          </cell>
          <cell r="AA47">
            <v>0</v>
          </cell>
          <cell r="AB47">
            <v>1.73552566865056E-4</v>
          </cell>
          <cell r="AC47">
            <v>0.29148211385882605</v>
          </cell>
          <cell r="AD47">
            <v>0</v>
          </cell>
          <cell r="AE47">
            <v>8.7344209076105919E-2</v>
          </cell>
          <cell r="AF47">
            <v>2.8582539964126314E-2</v>
          </cell>
          <cell r="AG47">
            <v>3.0344954253044468E-2</v>
          </cell>
          <cell r="AH47">
            <v>3.0681989194160698E-2</v>
          </cell>
          <cell r="AI47">
            <v>4.1826242838471632E-2</v>
          </cell>
          <cell r="AJ47">
            <v>2.8463799387798198E-2</v>
          </cell>
          <cell r="AK47">
            <v>4.4238379145118821E-2</v>
          </cell>
          <cell r="AL47">
            <v>0</v>
          </cell>
          <cell r="AM47">
            <v>0</v>
          </cell>
          <cell r="AN47">
            <v>0</v>
          </cell>
          <cell r="AO47">
            <v>0.4249361644515019</v>
          </cell>
          <cell r="AP47">
            <v>2.5176291554303804E-2</v>
          </cell>
          <cell r="AQ47">
            <v>0.10586947345957301</v>
          </cell>
          <cell r="AR47">
            <v>2.8877246846821338E-2</v>
          </cell>
          <cell r="AS47">
            <v>5.3552692412175674E-2</v>
          </cell>
          <cell r="AT47">
            <v>5.5598999173551607E-2</v>
          </cell>
          <cell r="AU47">
            <v>6.5453753613559595E-2</v>
          </cell>
          <cell r="AV47">
            <v>2.0287483203761676E-2</v>
          </cell>
          <cell r="AW47">
            <v>7.0120224187755209E-2</v>
          </cell>
          <cell r="AX47">
            <v>0</v>
          </cell>
          <cell r="AY47">
            <v>0</v>
          </cell>
          <cell r="AZ47">
            <v>0</v>
          </cell>
          <cell r="BA47">
            <v>0.16041863763060268</v>
          </cell>
          <cell r="BB47">
            <v>7.9551250251021166E-2</v>
          </cell>
          <cell r="BC47">
            <v>3.1771143405195587E-2</v>
          </cell>
          <cell r="BD47">
            <v>2.020895244314197E-2</v>
          </cell>
          <cell r="BE47">
            <v>8.8908718440124026E-4</v>
          </cell>
          <cell r="BF47">
            <v>4.1454055632158121E-3</v>
          </cell>
          <cell r="BG47">
            <v>3.4050355733612395E-4</v>
          </cell>
          <cell r="BH47">
            <v>1.3912346279052032E-2</v>
          </cell>
          <cell r="BI47">
            <v>9.5999489472387827E-3</v>
          </cell>
          <cell r="BJ47">
            <v>0</v>
          </cell>
          <cell r="BK47">
            <v>0</v>
          </cell>
          <cell r="BL47">
            <v>0</v>
          </cell>
        </row>
        <row r="48">
          <cell r="A48" t="str">
            <v>9 holding ricavi delle vendite e delle prestazioni spa</v>
          </cell>
          <cell r="B48" t="str">
            <v>spa</v>
          </cell>
          <cell r="C48" t="str">
            <v>9 holding</v>
          </cell>
          <cell r="D48" t="str">
            <v xml:space="preserve"> ricavi delle vendite e delle prestazioni </v>
          </cell>
          <cell r="E48">
            <v>0.14141117823644331</v>
          </cell>
          <cell r="F48">
            <v>1.0232599492058601E-2</v>
          </cell>
          <cell r="G48">
            <v>4.8512971919494399E-2</v>
          </cell>
          <cell r="H48">
            <v>1.04058540119392E-2</v>
          </cell>
          <cell r="I48">
            <v>1.46910865310803E-2</v>
          </cell>
          <cell r="J48">
            <v>1.8311609459193402E-2</v>
          </cell>
          <cell r="K48">
            <v>2.1868371560369898E-3</v>
          </cell>
          <cell r="L48">
            <v>1.1888980073967499E-2</v>
          </cell>
          <cell r="M48">
            <v>2.4902132345878999E-2</v>
          </cell>
          <cell r="N48">
            <v>2.3992026945037799E-4</v>
          </cell>
          <cell r="O48">
            <v>3.91869773435617E-5</v>
          </cell>
          <cell r="P48">
            <v>0</v>
          </cell>
          <cell r="Q48">
            <v>4.9647959507257047E-2</v>
          </cell>
          <cell r="R48">
            <v>5.5860023179896204E-3</v>
          </cell>
          <cell r="S48">
            <v>6.5456855310815301E-5</v>
          </cell>
          <cell r="T48">
            <v>9.4701076761196795E-3</v>
          </cell>
          <cell r="U48">
            <v>0</v>
          </cell>
          <cell r="V48">
            <v>1.3938112072323501E-5</v>
          </cell>
          <cell r="W48">
            <v>0</v>
          </cell>
          <cell r="X48">
            <v>0</v>
          </cell>
          <cell r="Y48">
            <v>3.45116548115331E-2</v>
          </cell>
          <cell r="Z48">
            <v>0</v>
          </cell>
          <cell r="AA48">
            <v>0</v>
          </cell>
          <cell r="AB48">
            <v>7.9973423150126004E-7</v>
          </cell>
          <cell r="AC48">
            <v>0.3434150690485967</v>
          </cell>
          <cell r="AD48">
            <v>0</v>
          </cell>
          <cell r="AE48">
            <v>9.8653519489382099E-2</v>
          </cell>
          <cell r="AF48">
            <v>2.7278143659366299E-2</v>
          </cell>
          <cell r="AG48">
            <v>4.5818655865364502E-2</v>
          </cell>
          <cell r="AH48">
            <v>4.6055111534174499E-2</v>
          </cell>
          <cell r="AI48">
            <v>5.3977371744549002E-2</v>
          </cell>
          <cell r="AJ48">
            <v>2.8831536874142499E-2</v>
          </cell>
          <cell r="AK48">
            <v>4.2800729881617802E-2</v>
          </cell>
          <cell r="AL48">
            <v>0</v>
          </cell>
          <cell r="AM48">
            <v>0</v>
          </cell>
          <cell r="AN48">
            <v>0</v>
          </cell>
          <cell r="AO48">
            <v>0.35064996834745327</v>
          </cell>
          <cell r="AP48">
            <v>4.4729636897263197E-2</v>
          </cell>
          <cell r="AQ48">
            <v>7.6142321481755496E-2</v>
          </cell>
          <cell r="AR48">
            <v>2.1428488246843E-2</v>
          </cell>
          <cell r="AS48">
            <v>3.8179788645541203E-2</v>
          </cell>
          <cell r="AT48">
            <v>4.16586068011294E-2</v>
          </cell>
          <cell r="AU48">
            <v>4.82930633597322E-2</v>
          </cell>
          <cell r="AV48">
            <v>2.0452853958628801E-2</v>
          </cell>
          <cell r="AW48">
            <v>5.9765208956559998E-2</v>
          </cell>
          <cell r="AX48">
            <v>0</v>
          </cell>
          <cell r="AY48">
            <v>0</v>
          </cell>
          <cell r="AZ48">
            <v>0</v>
          </cell>
          <cell r="BA48">
            <v>0.11487582486024964</v>
          </cell>
          <cell r="BB48">
            <v>4.9632056648111503E-2</v>
          </cell>
          <cell r="BC48">
            <v>2.3699552340497899E-2</v>
          </cell>
          <cell r="BD48">
            <v>1.5674138906108401E-2</v>
          </cell>
          <cell r="BE48">
            <v>4.68782525711023E-4</v>
          </cell>
          <cell r="BF48">
            <v>2.4874490403877501E-3</v>
          </cell>
          <cell r="BG48">
            <v>3.8685999828922399E-5</v>
          </cell>
          <cell r="BH48">
            <v>1.5871777154763199E-2</v>
          </cell>
          <cell r="BI48">
            <v>7.0033822448409304E-3</v>
          </cell>
          <cell r="BJ48">
            <v>0</v>
          </cell>
          <cell r="BK48">
            <v>0</v>
          </cell>
          <cell r="BL48">
            <v>0</v>
          </cell>
        </row>
        <row r="49">
          <cell r="A49" t="str">
            <v>10 sot costi no materia prima bo</v>
          </cell>
          <cell r="B49" t="str">
            <v>bo</v>
          </cell>
          <cell r="C49" t="str">
            <v>10 sot</v>
          </cell>
          <cell r="D49" t="str">
            <v xml:space="preserve"> costi no materia prima </v>
          </cell>
          <cell r="E49">
            <v>0.1043912153215895</v>
          </cell>
          <cell r="G49">
            <v>0.1043912153215895</v>
          </cell>
          <cell r="Q49">
            <v>5.9765527936093759E-4</v>
          </cell>
          <cell r="S49">
            <v>5.9765527936093759E-4</v>
          </cell>
          <cell r="AC49">
            <v>0.34746360731108256</v>
          </cell>
          <cell r="AE49">
            <v>0.34746360731108256</v>
          </cell>
          <cell r="AO49">
            <v>0.42115887866516111</v>
          </cell>
          <cell r="AQ49">
            <v>0.42115887866516111</v>
          </cell>
          <cell r="BA49">
            <v>0.12638864342280604</v>
          </cell>
          <cell r="BC49">
            <v>0.12638864342280604</v>
          </cell>
        </row>
        <row r="50">
          <cell r="A50" t="str">
            <v>10 sot costi no materia prima if</v>
          </cell>
          <cell r="B50" t="str">
            <v>if</v>
          </cell>
          <cell r="C50" t="str">
            <v>10 sot</v>
          </cell>
          <cell r="D50" t="str">
            <v xml:space="preserve"> costi no materia prima </v>
          </cell>
          <cell r="E50">
            <v>6.9090295244991412E-2</v>
          </cell>
          <cell r="H50">
            <v>6.9090295244991412E-2</v>
          </cell>
          <cell r="Q50">
            <v>9.8008130491291826E-2</v>
          </cell>
          <cell r="T50">
            <v>9.8008130491291826E-2</v>
          </cell>
          <cell r="AC50">
            <v>0.30651253980954618</v>
          </cell>
          <cell r="AF50">
            <v>0.30651253980954618</v>
          </cell>
          <cell r="AO50">
            <v>0.30967290817525406</v>
          </cell>
          <cell r="AR50">
            <v>0.30967290817525406</v>
          </cell>
          <cell r="BA50">
            <v>0.21671612627891659</v>
          </cell>
          <cell r="BD50">
            <v>0.21671612627891659</v>
          </cell>
        </row>
        <row r="51">
          <cell r="A51" t="str">
            <v>10 sot costi no materia prima ra</v>
          </cell>
          <cell r="B51" t="str">
            <v>ra</v>
          </cell>
          <cell r="C51" t="str">
            <v>10 sot</v>
          </cell>
          <cell r="D51" t="str">
            <v xml:space="preserve"> costi no materia prima </v>
          </cell>
          <cell r="E51">
            <v>6.7676121741522946E-2</v>
          </cell>
          <cell r="I51">
            <v>6.7676121741522946E-2</v>
          </cell>
          <cell r="Q51">
            <v>0</v>
          </cell>
          <cell r="U51">
            <v>0</v>
          </cell>
          <cell r="AC51">
            <v>0.33367632116779344</v>
          </cell>
          <cell r="AG51">
            <v>0.33367632116779344</v>
          </cell>
          <cell r="AO51">
            <v>0.58887106053001836</v>
          </cell>
          <cell r="AS51">
            <v>0.58887106053001836</v>
          </cell>
          <cell r="BA51">
            <v>9.7764965606653743E-3</v>
          </cell>
          <cell r="BE51">
            <v>9.7764965606653743E-3</v>
          </cell>
        </row>
        <row r="52">
          <cell r="A52" t="str">
            <v>10 sot costi no materia prima fc</v>
          </cell>
          <cell r="B52" t="str">
            <v>fc</v>
          </cell>
          <cell r="C52" t="str">
            <v>10 sot</v>
          </cell>
          <cell r="D52" t="str">
            <v xml:space="preserve"> costi no materia prima </v>
          </cell>
          <cell r="E52">
            <v>0.1601420711863227</v>
          </cell>
          <cell r="J52">
            <v>0.1601420711863227</v>
          </cell>
          <cell r="Q52">
            <v>1.3062291696124574E-5</v>
          </cell>
          <cell r="V52">
            <v>1.3062291696124574E-5</v>
          </cell>
          <cell r="AC52">
            <v>0.284962277043599</v>
          </cell>
          <cell r="AH52">
            <v>0.284962277043599</v>
          </cell>
          <cell r="AO52">
            <v>0.51638168912645843</v>
          </cell>
          <cell r="AT52">
            <v>0.51638168912645843</v>
          </cell>
          <cell r="BA52">
            <v>3.8500900351923696E-2</v>
          </cell>
          <cell r="BF52">
            <v>3.8500900351923696E-2</v>
          </cell>
        </row>
        <row r="53">
          <cell r="A53" t="str">
            <v>10 sot costi no materia prima rn</v>
          </cell>
          <cell r="B53" t="str">
            <v>rn</v>
          </cell>
          <cell r="C53" t="str">
            <v>10 sot</v>
          </cell>
          <cell r="D53" t="str">
            <v xml:space="preserve"> costi no materia prima </v>
          </cell>
          <cell r="E53">
            <v>2.4013230569770151E-2</v>
          </cell>
          <cell r="K53">
            <v>2.4013230569770151E-2</v>
          </cell>
          <cell r="Q53">
            <v>0</v>
          </cell>
          <cell r="W53">
            <v>0</v>
          </cell>
          <cell r="AC53">
            <v>0.3793130455793372</v>
          </cell>
          <cell r="AI53">
            <v>0.3793130455793372</v>
          </cell>
          <cell r="AO53">
            <v>0.59358577158459536</v>
          </cell>
          <cell r="AU53">
            <v>0.59358577158459536</v>
          </cell>
          <cell r="BA53">
            <v>3.087952266297394E-3</v>
          </cell>
          <cell r="BG53">
            <v>3.087952266297394E-3</v>
          </cell>
        </row>
        <row r="54">
          <cell r="A54" t="str">
            <v>10 sot costi no materia prima fe</v>
          </cell>
          <cell r="B54" t="str">
            <v>fe</v>
          </cell>
          <cell r="C54" t="str">
            <v>10 sot</v>
          </cell>
          <cell r="D54" t="str">
            <v xml:space="preserve"> costi no materia prima </v>
          </cell>
          <cell r="E54">
            <v>0.16274684411065812</v>
          </cell>
          <cell r="L54">
            <v>0.16274684411065812</v>
          </cell>
          <cell r="Q54">
            <v>0</v>
          </cell>
          <cell r="X54">
            <v>0</v>
          </cell>
          <cell r="AC54">
            <v>0.38030682703107305</v>
          </cell>
          <cell r="AJ54">
            <v>0.38030682703107305</v>
          </cell>
          <cell r="AO54">
            <v>0.27106249101011592</v>
          </cell>
          <cell r="AV54">
            <v>0.27106249101011592</v>
          </cell>
          <cell r="BA54">
            <v>0.18588383784815291</v>
          </cell>
          <cell r="BH54">
            <v>0.18588383784815291</v>
          </cell>
        </row>
        <row r="55">
          <cell r="A55" t="str">
            <v>10 sot costi no materia prima mo</v>
          </cell>
          <cell r="B55" t="str">
            <v>mo</v>
          </cell>
          <cell r="C55" t="str">
            <v>10 sot</v>
          </cell>
          <cell r="D55" t="str">
            <v xml:space="preserve"> costi no materia prima </v>
          </cell>
          <cell r="E55">
            <v>8.3003329982796428E-2</v>
          </cell>
          <cell r="M55">
            <v>8.3003329982796428E-2</v>
          </cell>
          <cell r="Q55">
            <v>0.13421542174439294</v>
          </cell>
          <cell r="Y55">
            <v>0.13421542174439294</v>
          </cell>
          <cell r="AC55">
            <v>0.27935929398828296</v>
          </cell>
          <cell r="AK55">
            <v>0.27935929398828296</v>
          </cell>
          <cell r="AO55">
            <v>0.44279959397094698</v>
          </cell>
          <cell r="AW55">
            <v>0.44279959397094698</v>
          </cell>
          <cell r="BA55">
            <v>6.0622360313580682E-2</v>
          </cell>
          <cell r="BI55">
            <v>6.0622360313580682E-2</v>
          </cell>
        </row>
        <row r="56">
          <cell r="A56" t="str">
            <v>10 sot ricavi delle vendite e delle prestazioni bo</v>
          </cell>
          <cell r="B56" t="str">
            <v>bo</v>
          </cell>
          <cell r="C56" t="str">
            <v>10 sot</v>
          </cell>
          <cell r="D56" t="str">
            <v xml:space="preserve"> ricavi delle vendite e delle prestazioni </v>
          </cell>
          <cell r="E56">
            <v>0.19635010908813236</v>
          </cell>
          <cell r="G56">
            <v>0.19635010908813236</v>
          </cell>
          <cell r="Q56">
            <v>2.6492833096625998E-4</v>
          </cell>
          <cell r="S56">
            <v>2.6492833096625998E-4</v>
          </cell>
          <cell r="AC56">
            <v>0.39928762446904398</v>
          </cell>
          <cell r="AE56">
            <v>0.39928762446904398</v>
          </cell>
          <cell r="AO56">
            <v>0.308176401849308</v>
          </cell>
          <cell r="AQ56">
            <v>0.308176401849308</v>
          </cell>
          <cell r="BA56">
            <v>9.5920936262549106E-2</v>
          </cell>
          <cell r="BC56">
            <v>9.5920936262549106E-2</v>
          </cell>
        </row>
        <row r="57">
          <cell r="A57" t="str">
            <v>10 sot ricavi delle vendite e delle prestazioni if</v>
          </cell>
          <cell r="B57" t="str">
            <v>if</v>
          </cell>
          <cell r="C57" t="str">
            <v>10 sot</v>
          </cell>
          <cell r="D57" t="str">
            <v xml:space="preserve"> ricavi delle vendite e delle prestazioni </v>
          </cell>
          <cell r="E57">
            <v>0.123501751173328</v>
          </cell>
          <cell r="H57">
            <v>0.123501751173328</v>
          </cell>
          <cell r="Q57">
            <v>0.112395857222179</v>
          </cell>
          <cell r="T57">
            <v>0.112395857222179</v>
          </cell>
          <cell r="AC57">
            <v>0.32375031466173199</v>
          </cell>
          <cell r="AF57">
            <v>0.32375031466173199</v>
          </cell>
          <cell r="AO57">
            <v>0.254323750885394</v>
          </cell>
          <cell r="AR57">
            <v>0.254323750885394</v>
          </cell>
          <cell r="BA57">
            <v>0.18602832605736699</v>
          </cell>
          <cell r="BD57">
            <v>0.18602832605736699</v>
          </cell>
        </row>
        <row r="58">
          <cell r="A58" t="str">
            <v>10 sot ricavi delle vendite e delle prestazioni ra</v>
          </cell>
          <cell r="B58" t="str">
            <v>ra</v>
          </cell>
          <cell r="C58" t="str">
            <v>10 sot</v>
          </cell>
          <cell r="D58" t="str">
            <v xml:space="preserve"> ricavi delle vendite e delle prestazioni </v>
          </cell>
          <cell r="E58">
            <v>0.14815789017075701</v>
          </cell>
          <cell r="I58">
            <v>0.14815789017075701</v>
          </cell>
          <cell r="Q58">
            <v>0</v>
          </cell>
          <cell r="U58">
            <v>0</v>
          </cell>
          <cell r="AC58">
            <v>0.46207578786707898</v>
          </cell>
          <cell r="AG58">
            <v>0.46207578786707898</v>
          </cell>
          <cell r="AO58">
            <v>0.38503870499446502</v>
          </cell>
          <cell r="AS58">
            <v>0.38503870499446502</v>
          </cell>
          <cell r="BA58">
            <v>4.7276169676985901E-3</v>
          </cell>
          <cell r="BE58">
            <v>4.7276169676985901E-3</v>
          </cell>
        </row>
        <row r="59">
          <cell r="A59" t="str">
            <v>10 sot ricavi delle vendite e delle prestazioni fc</v>
          </cell>
          <cell r="B59" t="str">
            <v>fc</v>
          </cell>
          <cell r="C59" t="str">
            <v>10 sot</v>
          </cell>
          <cell r="D59" t="str">
            <v xml:space="preserve"> ricavi delle vendite e delle prestazioni </v>
          </cell>
          <cell r="E59">
            <v>0.16872904950770201</v>
          </cell>
          <cell r="J59">
            <v>0.16872904950770201</v>
          </cell>
          <cell r="Q59">
            <v>1.28430240232884E-4</v>
          </cell>
          <cell r="V59">
            <v>1.28430240232884E-4</v>
          </cell>
          <cell r="AC59">
            <v>0.424366586205839</v>
          </cell>
          <cell r="AH59">
            <v>0.424366586205839</v>
          </cell>
          <cell r="AO59">
            <v>0.383855779855588</v>
          </cell>
          <cell r="AT59">
            <v>0.383855779855588</v>
          </cell>
          <cell r="BA59">
            <v>2.29201541906386E-2</v>
          </cell>
          <cell r="BF59">
            <v>2.29201541906386E-2</v>
          </cell>
        </row>
        <row r="60">
          <cell r="A60" t="str">
            <v>10 sot ricavi delle vendite e delle prestazioni rn</v>
          </cell>
          <cell r="B60" t="str">
            <v>rn</v>
          </cell>
          <cell r="C60" t="str">
            <v>10 sot</v>
          </cell>
          <cell r="D60" t="str">
            <v xml:space="preserve"> ricavi delle vendite e delle prestazioni </v>
          </cell>
          <cell r="E60">
            <v>2.0927480760478401E-2</v>
          </cell>
          <cell r="K60">
            <v>2.0927480760478401E-2</v>
          </cell>
          <cell r="Q60">
            <v>0</v>
          </cell>
          <cell r="W60">
            <v>0</v>
          </cell>
          <cell r="AC60">
            <v>0.51654985171933698</v>
          </cell>
          <cell r="AI60">
            <v>0.51654985171933698</v>
          </cell>
          <cell r="AO60">
            <v>0.46215245224609097</v>
          </cell>
          <cell r="AU60">
            <v>0.46215245224609097</v>
          </cell>
          <cell r="BA60">
            <v>3.702152740933E-4</v>
          </cell>
          <cell r="BG60">
            <v>3.702152740933E-4</v>
          </cell>
        </row>
        <row r="61">
          <cell r="A61" t="str">
            <v>10 sot ricavi delle vendite e delle prestazioni fe</v>
          </cell>
          <cell r="B61" t="str">
            <v>fe</v>
          </cell>
          <cell r="C61" t="str">
            <v>10 sot</v>
          </cell>
          <cell r="D61" t="str">
            <v xml:space="preserve"> ricavi delle vendite e delle prestazioni </v>
          </cell>
          <cell r="E61">
            <v>0.154311859644647</v>
          </cell>
          <cell r="L61">
            <v>0.154311859644647</v>
          </cell>
          <cell r="Q61">
            <v>0</v>
          </cell>
          <cell r="X61">
            <v>0</v>
          </cell>
          <cell r="AC61">
            <v>0.37421612651230801</v>
          </cell>
          <cell r="AJ61">
            <v>0.37421612651230801</v>
          </cell>
          <cell r="AO61">
            <v>0.26546582715763101</v>
          </cell>
          <cell r="AV61">
            <v>0.26546582715763101</v>
          </cell>
          <cell r="BA61">
            <v>0.20600618668541501</v>
          </cell>
          <cell r="BH61">
            <v>0.20600618668541501</v>
          </cell>
        </row>
        <row r="62">
          <cell r="A62" t="str">
            <v>10 sot ricavi delle vendite e delle prestazioni mo</v>
          </cell>
          <cell r="B62" t="str">
            <v>mo</v>
          </cell>
          <cell r="C62" t="str">
            <v>10 sot</v>
          </cell>
          <cell r="D62" t="str">
            <v xml:space="preserve"> ricavi delle vendite e delle prestazioni </v>
          </cell>
          <cell r="E62">
            <v>0.14736462481473614</v>
          </cell>
          <cell r="M62">
            <v>0.14736462481473614</v>
          </cell>
          <cell r="Q62">
            <v>0.20423138839669999</v>
          </cell>
          <cell r="Y62">
            <v>0.20423138839669999</v>
          </cell>
          <cell r="AC62">
            <v>0.25328407275312098</v>
          </cell>
          <cell r="AK62">
            <v>0.25328407275312098</v>
          </cell>
          <cell r="AO62">
            <v>0.353675640002582</v>
          </cell>
          <cell r="AW62">
            <v>0.353675640002582</v>
          </cell>
          <cell r="BA62">
            <v>4.1444274032860398E-2</v>
          </cell>
          <cell r="BI62">
            <v>4.1444274032860398E-2</v>
          </cell>
        </row>
        <row r="63">
          <cell r="A63" t="str">
            <v>10 holding costi no materia prima spa</v>
          </cell>
          <cell r="B63" t="str">
            <v>spa</v>
          </cell>
          <cell r="C63" t="str">
            <v>10 holding</v>
          </cell>
          <cell r="D63" t="str">
            <v xml:space="preserve"> costi no materia prima </v>
          </cell>
          <cell r="E63">
            <v>8.4294856075208327E-2</v>
          </cell>
          <cell r="F63">
            <v>0</v>
          </cell>
          <cell r="G63">
            <v>2.6241505426478899E-2</v>
          </cell>
          <cell r="H63">
            <v>6.4427253977938229E-3</v>
          </cell>
          <cell r="I63">
            <v>6.1545536437309506E-3</v>
          </cell>
          <cell r="J63">
            <v>1.7242553465831228E-2</v>
          </cell>
          <cell r="K63">
            <v>2.6479005266306873E-3</v>
          </cell>
          <cell r="L63">
            <v>1.2180674109709183E-2</v>
          </cell>
          <cell r="M63">
            <v>1.3144122501399102E-2</v>
          </cell>
          <cell r="N63">
            <v>2.2467657880980121E-4</v>
          </cell>
          <cell r="O63">
            <v>1.6144424824656373E-5</v>
          </cell>
          <cell r="P63">
            <v>0</v>
          </cell>
          <cell r="Q63">
            <v>3.8868227983860824E-2</v>
          </cell>
          <cell r="R63">
            <v>8.1498021413322387E-3</v>
          </cell>
          <cell r="S63">
            <v>1.5023653291322756E-4</v>
          </cell>
          <cell r="T63">
            <v>9.1393367081075271E-3</v>
          </cell>
          <cell r="U63">
            <v>0</v>
          </cell>
          <cell r="V63">
            <v>1.40642156859994E-6</v>
          </cell>
          <cell r="W63">
            <v>0</v>
          </cell>
          <cell r="X63">
            <v>0</v>
          </cell>
          <cell r="Y63">
            <v>2.1253893613074178E-2</v>
          </cell>
          <cell r="Z63">
            <v>0</v>
          </cell>
          <cell r="AA63">
            <v>0</v>
          </cell>
          <cell r="AB63">
            <v>1.73552566865056E-4</v>
          </cell>
          <cell r="AC63">
            <v>0.29148211385882605</v>
          </cell>
          <cell r="AD63">
            <v>0</v>
          </cell>
          <cell r="AE63">
            <v>8.7344209076105919E-2</v>
          </cell>
          <cell r="AF63">
            <v>2.8582539964126314E-2</v>
          </cell>
          <cell r="AG63">
            <v>3.0344954253044468E-2</v>
          </cell>
          <cell r="AH63">
            <v>3.0681989194160698E-2</v>
          </cell>
          <cell r="AI63">
            <v>4.1826242838471632E-2</v>
          </cell>
          <cell r="AJ63">
            <v>2.8463799387798198E-2</v>
          </cell>
          <cell r="AK63">
            <v>4.4238379145118821E-2</v>
          </cell>
          <cell r="AL63">
            <v>0</v>
          </cell>
          <cell r="AM63">
            <v>0</v>
          </cell>
          <cell r="AN63">
            <v>0</v>
          </cell>
          <cell r="AO63">
            <v>0.4249361644515019</v>
          </cell>
          <cell r="AP63">
            <v>2.5176291554303804E-2</v>
          </cell>
          <cell r="AQ63">
            <v>0.10586947345957301</v>
          </cell>
          <cell r="AR63">
            <v>2.8877246846821338E-2</v>
          </cell>
          <cell r="AS63">
            <v>5.3552692412175674E-2</v>
          </cell>
          <cell r="AT63">
            <v>5.5598999173551607E-2</v>
          </cell>
          <cell r="AU63">
            <v>6.5453753613559595E-2</v>
          </cell>
          <cell r="AV63">
            <v>2.0287483203761676E-2</v>
          </cell>
          <cell r="AW63">
            <v>7.0120224187755209E-2</v>
          </cell>
          <cell r="AX63">
            <v>0</v>
          </cell>
          <cell r="AY63">
            <v>0</v>
          </cell>
          <cell r="AZ63">
            <v>0</v>
          </cell>
          <cell r="BA63">
            <v>0.16041863763060268</v>
          </cell>
          <cell r="BB63">
            <v>7.9551250251021166E-2</v>
          </cell>
          <cell r="BC63">
            <v>3.1771143405195587E-2</v>
          </cell>
          <cell r="BD63">
            <v>2.020895244314197E-2</v>
          </cell>
          <cell r="BE63">
            <v>8.8908718440124026E-4</v>
          </cell>
          <cell r="BF63">
            <v>4.1454055632158121E-3</v>
          </cell>
          <cell r="BG63">
            <v>3.4050355733612395E-4</v>
          </cell>
          <cell r="BH63">
            <v>1.3912346279052032E-2</v>
          </cell>
          <cell r="BI63">
            <v>9.5999489472387827E-3</v>
          </cell>
          <cell r="BJ63">
            <v>0</v>
          </cell>
          <cell r="BK63">
            <v>0</v>
          </cell>
          <cell r="BL63">
            <v>0</v>
          </cell>
        </row>
        <row r="64">
          <cell r="A64" t="str">
            <v>10 holding ricavi delle vendite e delle prestazioni spa</v>
          </cell>
          <cell r="B64" t="str">
            <v>spa</v>
          </cell>
          <cell r="C64" t="str">
            <v>10 holding</v>
          </cell>
          <cell r="D64" t="str">
            <v xml:space="preserve"> ricavi delle vendite e delle prestazioni </v>
          </cell>
          <cell r="E64">
            <v>0.14141117823644331</v>
          </cell>
          <cell r="F64">
            <v>1.0232599492058601E-2</v>
          </cell>
          <cell r="G64">
            <v>4.8512971919494399E-2</v>
          </cell>
          <cell r="H64">
            <v>1.04058540119392E-2</v>
          </cell>
          <cell r="I64">
            <v>1.46910865310803E-2</v>
          </cell>
          <cell r="J64">
            <v>1.8311609459193402E-2</v>
          </cell>
          <cell r="K64">
            <v>2.1868371560369898E-3</v>
          </cell>
          <cell r="L64">
            <v>1.1888980073967499E-2</v>
          </cell>
          <cell r="M64">
            <v>2.4902132345878999E-2</v>
          </cell>
          <cell r="N64">
            <v>2.3992026945037799E-4</v>
          </cell>
          <cell r="O64">
            <v>3.91869773435617E-5</v>
          </cell>
          <cell r="P64">
            <v>0</v>
          </cell>
          <cell r="Q64">
            <v>4.9647959507257047E-2</v>
          </cell>
          <cell r="R64">
            <v>5.5860023179896204E-3</v>
          </cell>
          <cell r="S64">
            <v>6.5456855310815301E-5</v>
          </cell>
          <cell r="T64">
            <v>9.4701076761196795E-3</v>
          </cell>
          <cell r="U64">
            <v>0</v>
          </cell>
          <cell r="V64">
            <v>1.3938112072323501E-5</v>
          </cell>
          <cell r="W64">
            <v>0</v>
          </cell>
          <cell r="X64">
            <v>0</v>
          </cell>
          <cell r="Y64">
            <v>3.45116548115331E-2</v>
          </cell>
          <cell r="Z64">
            <v>0</v>
          </cell>
          <cell r="AA64">
            <v>0</v>
          </cell>
          <cell r="AB64">
            <v>7.9973423150126004E-7</v>
          </cell>
          <cell r="AC64">
            <v>0.3434150690485967</v>
          </cell>
          <cell r="AD64">
            <v>0</v>
          </cell>
          <cell r="AE64">
            <v>9.8653519489382099E-2</v>
          </cell>
          <cell r="AF64">
            <v>2.7278143659366299E-2</v>
          </cell>
          <cell r="AG64">
            <v>4.5818655865364502E-2</v>
          </cell>
          <cell r="AH64">
            <v>4.6055111534174499E-2</v>
          </cell>
          <cell r="AI64">
            <v>5.3977371744549002E-2</v>
          </cell>
          <cell r="AJ64">
            <v>2.8831536874142499E-2</v>
          </cell>
          <cell r="AK64">
            <v>4.2800729881617802E-2</v>
          </cell>
          <cell r="AL64">
            <v>0</v>
          </cell>
          <cell r="AM64">
            <v>0</v>
          </cell>
          <cell r="AN64">
            <v>0</v>
          </cell>
          <cell r="AO64">
            <v>0.35064996834745327</v>
          </cell>
          <cell r="AP64">
            <v>4.4729636897263197E-2</v>
          </cell>
          <cell r="AQ64">
            <v>7.6142321481755496E-2</v>
          </cell>
          <cell r="AR64">
            <v>2.1428488246843E-2</v>
          </cell>
          <cell r="AS64">
            <v>3.8179788645541203E-2</v>
          </cell>
          <cell r="AT64">
            <v>4.16586068011294E-2</v>
          </cell>
          <cell r="AU64">
            <v>4.82930633597322E-2</v>
          </cell>
          <cell r="AV64">
            <v>2.0452853958628801E-2</v>
          </cell>
          <cell r="AW64">
            <v>5.9765208956559998E-2</v>
          </cell>
          <cell r="AX64">
            <v>0</v>
          </cell>
          <cell r="AY64">
            <v>0</v>
          </cell>
          <cell r="AZ64">
            <v>0</v>
          </cell>
          <cell r="BA64">
            <v>0.11487582486024964</v>
          </cell>
          <cell r="BB64">
            <v>4.9632056648111503E-2</v>
          </cell>
          <cell r="BC64">
            <v>2.3699552340497899E-2</v>
          </cell>
          <cell r="BD64">
            <v>1.5674138906108401E-2</v>
          </cell>
          <cell r="BE64">
            <v>4.68782525711023E-4</v>
          </cell>
          <cell r="BF64">
            <v>2.4874490403877501E-3</v>
          </cell>
          <cell r="BG64">
            <v>3.8685999828922399E-5</v>
          </cell>
          <cell r="BH64">
            <v>1.5871777154763199E-2</v>
          </cell>
          <cell r="BI64">
            <v>7.0033822448409304E-3</v>
          </cell>
          <cell r="BJ64">
            <v>0</v>
          </cell>
          <cell r="BK64">
            <v>0</v>
          </cell>
          <cell r="BL64">
            <v>0</v>
          </cell>
        </row>
        <row r="65">
          <cell r="A65" t="str">
            <v>10 holding ddf costi no materia prima solo gas e idrico spa</v>
          </cell>
          <cell r="B65" t="str">
            <v>spa</v>
          </cell>
          <cell r="C65" t="str">
            <v>10 holding</v>
          </cell>
          <cell r="D65" t="str">
            <v xml:space="preserve"> ddf costi no materia prima solo gas e idrico </v>
          </cell>
          <cell r="E65">
            <v>0.22382408540689397</v>
          </cell>
          <cell r="G65">
            <v>6.9877441895327047E-2</v>
          </cell>
          <cell r="H65">
            <v>1.7156072500993474E-2</v>
          </cell>
          <cell r="I65">
            <v>1.6388711609415813E-2</v>
          </cell>
          <cell r="J65">
            <v>4.5914497219352597E-2</v>
          </cell>
          <cell r="K65">
            <v>7.0509870598940306E-3</v>
          </cell>
          <cell r="L65">
            <v>3.2435423711943884E-2</v>
          </cell>
          <cell r="M65">
            <v>3.5000951409967125E-2</v>
          </cell>
          <cell r="Q65">
            <v>0</v>
          </cell>
          <cell r="AC65">
            <v>0.7761759145931062</v>
          </cell>
          <cell r="AE65">
            <v>0.23258535649598383</v>
          </cell>
          <cell r="AF65">
            <v>7.6111287942678643E-2</v>
          </cell>
          <cell r="AG65">
            <v>8.0804349566540562E-2</v>
          </cell>
          <cell r="AH65">
            <v>8.1701826259732879E-2</v>
          </cell>
          <cell r="AI65">
            <v>0.11137740789428906</v>
          </cell>
          <cell r="AJ65">
            <v>7.5795098471528363E-2</v>
          </cell>
          <cell r="AK65">
            <v>0.11780058796235288</v>
          </cell>
          <cell r="AO65">
            <v>0</v>
          </cell>
          <cell r="BA65">
            <v>0</v>
          </cell>
        </row>
        <row r="66">
          <cell r="A66" t="str">
            <v>10 holding ddf ricavi delle vendite e delle prestazioni solo gas e idrico spa</v>
          </cell>
          <cell r="B66" t="str">
            <v>spa</v>
          </cell>
          <cell r="C66" t="str">
            <v>10 holding</v>
          </cell>
          <cell r="D66" t="str">
            <v xml:space="preserve"> ddf ricavi delle vendite e delle prestazioni solo gas e idrico </v>
          </cell>
          <cell r="E66">
            <v>0.27597608824485187</v>
          </cell>
          <cell r="G66">
            <v>0.10228017016646899</v>
          </cell>
          <cell r="H66">
            <v>2.1938720242387001E-2</v>
          </cell>
          <cell r="I66">
            <v>3.09732999417709E-2</v>
          </cell>
          <cell r="J66">
            <v>3.8606468690812301E-2</v>
          </cell>
          <cell r="K66">
            <v>4.6105210131630698E-3</v>
          </cell>
          <cell r="L66">
            <v>2.5065603218229399E-2</v>
          </cell>
          <cell r="M66">
            <v>5.2501304972020199E-2</v>
          </cell>
          <cell r="Q66">
            <v>0</v>
          </cell>
          <cell r="AC66">
            <v>0.72402391175514813</v>
          </cell>
          <cell r="AE66">
            <v>0.20799176718423901</v>
          </cell>
          <cell r="AF66">
            <v>5.7510662919915301E-2</v>
          </cell>
          <cell r="AG66">
            <v>9.6599728552708805E-2</v>
          </cell>
          <cell r="AH66">
            <v>9.7098249362418204E-2</v>
          </cell>
          <cell r="AI66">
            <v>0.11380079489528699</v>
          </cell>
          <cell r="AJ66">
            <v>6.0785690527096398E-2</v>
          </cell>
          <cell r="AK66">
            <v>9.0237018313483394E-2</v>
          </cell>
          <cell r="AO66">
            <v>0</v>
          </cell>
          <cell r="BA66">
            <v>0</v>
          </cell>
        </row>
        <row r="67">
          <cell r="A67" t="str">
            <v>11 sot addetti bo</v>
          </cell>
          <cell r="B67" t="str">
            <v>bo</v>
          </cell>
          <cell r="C67" t="str">
            <v>11 sot</v>
          </cell>
          <cell r="D67" t="str">
            <v xml:space="preserve"> addetti </v>
          </cell>
          <cell r="E67">
            <v>0.17257133473719499</v>
          </cell>
          <cell r="G67">
            <v>0.17257133473719499</v>
          </cell>
          <cell r="Q67">
            <v>1.9530907341695899E-3</v>
          </cell>
          <cell r="S67">
            <v>1.9530907341695899E-3</v>
          </cell>
          <cell r="AC67">
            <v>0.38005337492184099</v>
          </cell>
          <cell r="AE67">
            <v>0.38005337492184099</v>
          </cell>
          <cell r="AO67">
            <v>0.32410005678139198</v>
          </cell>
          <cell r="AQ67">
            <v>0.32410005678139198</v>
          </cell>
          <cell r="BA67">
            <v>0.121322142825403</v>
          </cell>
          <cell r="BC67">
            <v>0.121322142825403</v>
          </cell>
        </row>
        <row r="68">
          <cell r="A68" t="str">
            <v>11 sot addetti if</v>
          </cell>
          <cell r="B68" t="str">
            <v>if</v>
          </cell>
          <cell r="C68" t="str">
            <v>11 sot</v>
          </cell>
          <cell r="D68" t="str">
            <v xml:space="preserve"> addetti </v>
          </cell>
          <cell r="E68">
            <v>0.12783934914027401</v>
          </cell>
          <cell r="H68">
            <v>0.12783934914027401</v>
          </cell>
          <cell r="Q68">
            <v>0.134571437453464</v>
          </cell>
          <cell r="T68">
            <v>0.134571437453464</v>
          </cell>
          <cell r="AC68">
            <v>0.42219187494381399</v>
          </cell>
          <cell r="AF68">
            <v>0.42219187494381399</v>
          </cell>
          <cell r="AO68">
            <v>0.19803461463924599</v>
          </cell>
          <cell r="AR68">
            <v>0.19803461463924599</v>
          </cell>
          <cell r="BA68">
            <v>0.11736272382320199</v>
          </cell>
          <cell r="BD68">
            <v>0.11736272382320199</v>
          </cell>
        </row>
        <row r="69">
          <cell r="A69" t="str">
            <v>11 sot addetti ra</v>
          </cell>
          <cell r="B69" t="str">
            <v>ra</v>
          </cell>
          <cell r="C69" t="str">
            <v>11 sot</v>
          </cell>
          <cell r="D69" t="str">
            <v xml:space="preserve"> addetti </v>
          </cell>
          <cell r="E69">
            <v>0.14647711441989628</v>
          </cell>
          <cell r="I69">
            <v>0.14647711441989628</v>
          </cell>
          <cell r="Q69">
            <v>0</v>
          </cell>
          <cell r="U69">
            <v>0</v>
          </cell>
          <cell r="AC69">
            <v>0.50454308740863096</v>
          </cell>
          <cell r="AG69">
            <v>0.50454308740863096</v>
          </cell>
          <cell r="AO69">
            <v>0.34682232820238401</v>
          </cell>
          <cell r="AS69">
            <v>0.34682232820238401</v>
          </cell>
          <cell r="BA69">
            <v>2.15746996908847E-3</v>
          </cell>
          <cell r="BE69">
            <v>2.15746996908847E-3</v>
          </cell>
        </row>
        <row r="70">
          <cell r="A70" t="str">
            <v>11 sot addetti fc</v>
          </cell>
          <cell r="B70" t="str">
            <v>fc</v>
          </cell>
          <cell r="C70" t="str">
            <v>11 sot</v>
          </cell>
          <cell r="D70" t="str">
            <v xml:space="preserve"> addetti </v>
          </cell>
          <cell r="E70">
            <v>0.111440234923173</v>
          </cell>
          <cell r="J70">
            <v>0.111440234923173</v>
          </cell>
          <cell r="Q70">
            <v>0</v>
          </cell>
          <cell r="V70">
            <v>0</v>
          </cell>
          <cell r="AC70">
            <v>0.41349815248729899</v>
          </cell>
          <cell r="AH70">
            <v>0.41349815248729899</v>
          </cell>
          <cell r="AO70">
            <v>0.46415516798050299</v>
          </cell>
          <cell r="AT70">
            <v>0.46415516798050299</v>
          </cell>
          <cell r="BA70">
            <v>1.0906444609025699E-2</v>
          </cell>
          <cell r="BF70">
            <v>1.0906444609025699E-2</v>
          </cell>
        </row>
        <row r="71">
          <cell r="A71" t="str">
            <v>11 sot addetti rn</v>
          </cell>
          <cell r="B71" t="str">
            <v>rn</v>
          </cell>
          <cell r="C71" t="str">
            <v>11 sot</v>
          </cell>
          <cell r="D71" t="str">
            <v xml:space="preserve"> addetti </v>
          </cell>
          <cell r="E71">
            <v>2.4762093654681891E-2</v>
          </cell>
          <cell r="K71">
            <v>2.4762093654681891E-2</v>
          </cell>
          <cell r="Q71">
            <v>0</v>
          </cell>
          <cell r="W71">
            <v>0</v>
          </cell>
          <cell r="AC71">
            <v>0.418516382992001</v>
          </cell>
          <cell r="AI71">
            <v>0.418516382992001</v>
          </cell>
          <cell r="AO71">
            <v>0.55560074796528047</v>
          </cell>
          <cell r="AU71">
            <v>0.55560074796528047</v>
          </cell>
          <cell r="BA71">
            <v>1.12077538803646E-3</v>
          </cell>
          <cell r="BG71">
            <v>1.12077538803646E-3</v>
          </cell>
        </row>
        <row r="72">
          <cell r="A72" t="str">
            <v>11 sot addetti fe</v>
          </cell>
          <cell r="B72" t="str">
            <v>fe</v>
          </cell>
          <cell r="C72" t="str">
            <v>11 sot</v>
          </cell>
          <cell r="D72" t="str">
            <v xml:space="preserve"> addetti </v>
          </cell>
          <cell r="E72">
            <v>0.16523571596794945</v>
          </cell>
          <cell r="L72">
            <v>0.16523571596794945</v>
          </cell>
          <cell r="Q72">
            <v>0</v>
          </cell>
          <cell r="X72">
            <v>0</v>
          </cell>
          <cell r="AC72">
            <v>0.44235367184629798</v>
          </cell>
          <cell r="AJ72">
            <v>0.44235367184629798</v>
          </cell>
          <cell r="AO72">
            <v>0.33404040830297999</v>
          </cell>
          <cell r="AV72">
            <v>0.33404040830297999</v>
          </cell>
          <cell r="BA72">
            <v>5.8370203882772101E-2</v>
          </cell>
          <cell r="BH72">
            <v>5.8370203882772101E-2</v>
          </cell>
        </row>
        <row r="73">
          <cell r="A73" t="str">
            <v>11 sot addetti mo</v>
          </cell>
          <cell r="B73" t="str">
            <v>mo</v>
          </cell>
          <cell r="C73" t="str">
            <v>11 sot</v>
          </cell>
          <cell r="D73" t="str">
            <v xml:space="preserve"> addetti </v>
          </cell>
          <cell r="E73">
            <v>0.107527215729364</v>
          </cell>
          <cell r="M73">
            <v>0.107527215729364</v>
          </cell>
          <cell r="Q73">
            <v>0.23761493230849501</v>
          </cell>
          <cell r="Y73">
            <v>0.23761493230849501</v>
          </cell>
          <cell r="AC73">
            <v>0.28538268291494101</v>
          </cell>
          <cell r="AK73">
            <v>0.28538268291494101</v>
          </cell>
          <cell r="AO73">
            <v>0.34778763470767199</v>
          </cell>
          <cell r="AW73">
            <v>0.34778763470767199</v>
          </cell>
          <cell r="BA73">
            <v>2.1687534339528001E-2</v>
          </cell>
          <cell r="BI73">
            <v>2.1687534339528001E-2</v>
          </cell>
        </row>
        <row r="74">
          <cell r="A74" t="str">
            <v>11 holding addettispa</v>
          </cell>
          <cell r="B74" t="str">
            <v>spa</v>
          </cell>
          <cell r="C74" t="str">
            <v>11 holding</v>
          </cell>
          <cell r="D74" t="str">
            <v xml:space="preserve"> addetti</v>
          </cell>
          <cell r="E74">
            <v>0.12175431017815473</v>
          </cell>
          <cell r="F74">
            <v>0</v>
          </cell>
          <cell r="G74">
            <v>5.1155733126573698E-2</v>
          </cell>
          <cell r="H74">
            <v>8.7063403538889996E-3</v>
          </cell>
          <cell r="I74">
            <v>1.14899816041406E-2</v>
          </cell>
          <cell r="J74">
            <v>7.6815715440934004E-3</v>
          </cell>
          <cell r="K74">
            <v>3.0120719443215102E-3</v>
          </cell>
          <cell r="L74">
            <v>1.4468931079922E-2</v>
          </cell>
          <cell r="M74">
            <v>2.47970616996087E-2</v>
          </cell>
          <cell r="N74">
            <v>4.4261882560581498E-4</v>
          </cell>
          <cell r="O74">
            <v>0</v>
          </cell>
          <cell r="P74">
            <v>0</v>
          </cell>
          <cell r="Q74">
            <v>6.4540624895582238E-2</v>
          </cell>
          <cell r="R74">
            <v>0</v>
          </cell>
          <cell r="S74">
            <v>5.7895935336721199E-4</v>
          </cell>
          <cell r="T74">
            <v>9.1648208807474305E-3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5.47968446614676E-2</v>
          </cell>
          <cell r="Z74">
            <v>0</v>
          </cell>
          <cell r="AA74">
            <v>0</v>
          </cell>
          <cell r="AB74">
            <v>0</v>
          </cell>
          <cell r="AC74">
            <v>0.36494889905188838</v>
          </cell>
          <cell r="AD74">
            <v>0</v>
          </cell>
          <cell r="AE74">
            <v>0.112660130090336</v>
          </cell>
          <cell r="AF74">
            <v>2.8752854130023101E-2</v>
          </cell>
          <cell r="AG74">
            <v>3.9577450824181799E-2</v>
          </cell>
          <cell r="AH74">
            <v>2.8502413368667E-2</v>
          </cell>
          <cell r="AI74">
            <v>5.0908516582997998E-2</v>
          </cell>
          <cell r="AJ74">
            <v>3.8734874923385197E-2</v>
          </cell>
          <cell r="AK74">
            <v>6.5812659132297294E-2</v>
          </cell>
          <cell r="AL74">
            <v>0</v>
          </cell>
          <cell r="AM74">
            <v>0</v>
          </cell>
          <cell r="AN74">
            <v>0</v>
          </cell>
          <cell r="AO74">
            <v>0.39230795248845107</v>
          </cell>
          <cell r="AP74">
            <v>4.65097160827753E-2</v>
          </cell>
          <cell r="AQ74">
            <v>9.6073754289870306E-2</v>
          </cell>
          <cell r="AR74">
            <v>1.3486901869381901E-2</v>
          </cell>
          <cell r="AS74">
            <v>2.7205493409210201E-2</v>
          </cell>
          <cell r="AT74">
            <v>3.1994199696913299E-2</v>
          </cell>
          <cell r="AU74">
            <v>6.7583518927279804E-2</v>
          </cell>
          <cell r="AV74">
            <v>2.92503809925834E-2</v>
          </cell>
          <cell r="AW74">
            <v>8.0203987220436895E-2</v>
          </cell>
          <cell r="AX74">
            <v>0</v>
          </cell>
          <cell r="AY74">
            <v>0</v>
          </cell>
          <cell r="AZ74">
            <v>0</v>
          </cell>
          <cell r="BA74">
            <v>5.6448213385923401E-2</v>
          </cell>
          <cell r="BB74">
            <v>1.3215940062541601E-3</v>
          </cell>
          <cell r="BC74">
            <v>3.5963812704884197E-2</v>
          </cell>
          <cell r="BD74">
            <v>7.9928427775636593E-3</v>
          </cell>
          <cell r="BE74">
            <v>1.69236609790459E-4</v>
          </cell>
          <cell r="BF74">
            <v>7.5178085019005905E-4</v>
          </cell>
          <cell r="BG74">
            <v>1.36331610293881E-4</v>
          </cell>
          <cell r="BH74">
            <v>5.1112100804201503E-3</v>
          </cell>
          <cell r="BI74">
            <v>5.0014047465268396E-3</v>
          </cell>
          <cell r="BJ74">
            <v>0</v>
          </cell>
          <cell r="BK74">
            <v>0</v>
          </cell>
          <cell r="BL74">
            <v>0</v>
          </cell>
        </row>
        <row r="75">
          <cell r="A75" t="str">
            <v>12 F sot numero bollette per servizio hera spa + hc bo</v>
          </cell>
          <cell r="B75" t="str">
            <v>bo</v>
          </cell>
          <cell r="C75" t="str">
            <v>12 F sot</v>
          </cell>
          <cell r="D75" t="str">
            <v xml:space="preserve"> numero bollette per servizio hera spa + hc </v>
          </cell>
          <cell r="E75">
            <v>0.62150705855300892</v>
          </cell>
          <cell r="G75">
            <v>0.62150705855300892</v>
          </cell>
          <cell r="Q75">
            <v>1.9323733662829759E-2</v>
          </cell>
          <cell r="S75">
            <v>1.9323733662829759E-2</v>
          </cell>
          <cell r="AC75">
            <v>0.29185621313371596</v>
          </cell>
          <cell r="AE75">
            <v>0.29185621313371596</v>
          </cell>
          <cell r="AO75">
            <v>6.3531741654406254E-2</v>
          </cell>
          <cell r="AQ75">
            <v>6.3531741654406254E-2</v>
          </cell>
          <cell r="BA75">
            <v>3.7812529960390517E-3</v>
          </cell>
          <cell r="BC75">
            <v>3.7812529960390517E-3</v>
          </cell>
        </row>
        <row r="76">
          <cell r="A76" t="str">
            <v>12 F sot numero bollette per servizio hera spa + hc if</v>
          </cell>
          <cell r="B76" t="str">
            <v>if</v>
          </cell>
          <cell r="C76" t="str">
            <v>12 F sot</v>
          </cell>
          <cell r="D76" t="str">
            <v xml:space="preserve"> numero bollette per servizio hera spa + hc </v>
          </cell>
          <cell r="E76">
            <v>0.22862859875763622</v>
          </cell>
          <cell r="H76">
            <v>0.22862859875763622</v>
          </cell>
          <cell r="Q76">
            <v>0.14889479386453083</v>
          </cell>
          <cell r="T76">
            <v>0.14889479386453083</v>
          </cell>
          <cell r="AC76">
            <v>0.29364670629236411</v>
          </cell>
          <cell r="AF76">
            <v>0.29364670629236411</v>
          </cell>
          <cell r="AO76">
            <v>0.3143778986140397</v>
          </cell>
          <cell r="AR76">
            <v>0.3143778986140397</v>
          </cell>
          <cell r="BA76">
            <v>1.4452002471429247E-2</v>
          </cell>
          <cell r="BD76">
            <v>1.4452002471429247E-2</v>
          </cell>
        </row>
        <row r="77">
          <cell r="A77" t="str">
            <v>12 F sot numero bollette per servizio hera spa + hc ra</v>
          </cell>
          <cell r="B77" t="str">
            <v>ra</v>
          </cell>
          <cell r="C77" t="str">
            <v>12 F sot</v>
          </cell>
          <cell r="D77" t="str">
            <v xml:space="preserve"> numero bollette per servizio hera spa + hc </v>
          </cell>
          <cell r="E77">
            <v>0.29726251922133862</v>
          </cell>
          <cell r="I77">
            <v>0.29726251922133862</v>
          </cell>
          <cell r="Q77">
            <v>1.088032300223774E-2</v>
          </cell>
          <cell r="U77">
            <v>1.088032300223774E-2</v>
          </cell>
          <cell r="AC77">
            <v>0.29117948330895127</v>
          </cell>
          <cell r="AG77">
            <v>0.29117948330895127</v>
          </cell>
          <cell r="AO77">
            <v>0.40064009746215695</v>
          </cell>
          <cell r="AS77">
            <v>0.40064009746215695</v>
          </cell>
          <cell r="BA77">
            <v>3.7577005315468256E-5</v>
          </cell>
          <cell r="BE77">
            <v>3.7577005315468256E-5</v>
          </cell>
        </row>
        <row r="78">
          <cell r="A78" t="str">
            <v>12 F sot numero bollette per servizio hera spa + hc fc</v>
          </cell>
          <cell r="B78" t="str">
            <v>fc</v>
          </cell>
          <cell r="C78" t="str">
            <v>12 F sot</v>
          </cell>
          <cell r="D78" t="str">
            <v xml:space="preserve"> numero bollette per servizio hera spa + hc </v>
          </cell>
          <cell r="E78">
            <v>0.29197106728485001</v>
          </cell>
          <cell r="J78">
            <v>0.29197106728485001</v>
          </cell>
          <cell r="Q78">
            <v>9.4847043410102652E-3</v>
          </cell>
          <cell r="V78">
            <v>9.4847043410102652E-3</v>
          </cell>
          <cell r="AC78">
            <v>0.34897324491382375</v>
          </cell>
          <cell r="AH78">
            <v>0.34897324491382375</v>
          </cell>
          <cell r="AO78">
            <v>0.34706392034041322</v>
          </cell>
          <cell r="AT78">
            <v>0.34706392034041322</v>
          </cell>
          <cell r="BA78">
            <v>2.5070631199027573E-3</v>
          </cell>
          <cell r="BF78">
            <v>2.5070631199027573E-3</v>
          </cell>
        </row>
        <row r="79">
          <cell r="A79" t="str">
            <v>12 F sot numero bollette per servizio hera spa + hc rn</v>
          </cell>
          <cell r="B79" t="str">
            <v>rn</v>
          </cell>
          <cell r="C79" t="str">
            <v>12 F sot</v>
          </cell>
          <cell r="D79" t="str">
            <v xml:space="preserve"> numero bollette per servizio hera spa + hc </v>
          </cell>
          <cell r="E79">
            <v>0</v>
          </cell>
          <cell r="K79">
            <v>0</v>
          </cell>
          <cell r="Q79">
            <v>1.6846475258113674E-3</v>
          </cell>
          <cell r="W79">
            <v>1.6846475258113674E-3</v>
          </cell>
          <cell r="AC79">
            <v>0.66012207694058622</v>
          </cell>
          <cell r="AI79">
            <v>0.66012207694058622</v>
          </cell>
          <cell r="AO79">
            <v>0.33819327553360229</v>
          </cell>
          <cell r="AU79">
            <v>0.33819327553360229</v>
          </cell>
          <cell r="BA79">
            <v>0</v>
          </cell>
          <cell r="BG79">
            <v>0</v>
          </cell>
        </row>
        <row r="80">
          <cell r="A80" t="str">
            <v>12 F sot numero bollette per servizio hera spa + hc fe</v>
          </cell>
          <cell r="B80" t="str">
            <v>fe</v>
          </cell>
          <cell r="C80" t="str">
            <v>12 F sot</v>
          </cell>
          <cell r="D80" t="str">
            <v xml:space="preserve"> numero bollette per servizio hera spa + hc </v>
          </cell>
          <cell r="E80">
            <v>0.33577864570185834</v>
          </cell>
          <cell r="L80">
            <v>0.33577864570185834</v>
          </cell>
          <cell r="Q80">
            <v>1.1282989722450412E-2</v>
          </cell>
          <cell r="X80">
            <v>1.1282989722450412E-2</v>
          </cell>
          <cell r="AC80">
            <v>0.39014383795293145</v>
          </cell>
          <cell r="AJ80">
            <v>0.39014383795293145</v>
          </cell>
          <cell r="AO80">
            <v>0.25972488971297547</v>
          </cell>
          <cell r="AV80">
            <v>0.25972488971297547</v>
          </cell>
          <cell r="BA80">
            <v>3.0696369097843032E-3</v>
          </cell>
          <cell r="BH80">
            <v>3.0696369097843032E-3</v>
          </cell>
        </row>
        <row r="81">
          <cell r="A81" t="str">
            <v>12 F sot numero bollette per servizio hera spa + hc mo</v>
          </cell>
          <cell r="B81" t="str">
            <v>mo</v>
          </cell>
          <cell r="C81" t="str">
            <v>12 F sot</v>
          </cell>
          <cell r="D81" t="str">
            <v xml:space="preserve"> numero bollette per servizio hera spa + hc </v>
          </cell>
          <cell r="E81">
            <v>0.20660506431665884</v>
          </cell>
          <cell r="M81">
            <v>0.20660506431665884</v>
          </cell>
          <cell r="Q81">
            <v>0.26353093386181986</v>
          </cell>
          <cell r="Y81">
            <v>0.26353093386181986</v>
          </cell>
          <cell r="AC81">
            <v>0.27208246700944094</v>
          </cell>
          <cell r="AK81">
            <v>0.27208246700944094</v>
          </cell>
          <cell r="AO81">
            <v>0.255696932022281</v>
          </cell>
          <cell r="AW81">
            <v>0.255696932022281</v>
          </cell>
          <cell r="BA81">
            <v>2.0846027897993796E-3</v>
          </cell>
          <cell r="BI81">
            <v>2.0846027897993796E-3</v>
          </cell>
        </row>
        <row r="82">
          <cell r="A82" t="str">
            <v>12 F sot numero bollette per servizio hera spa bo</v>
          </cell>
          <cell r="B82" t="str">
            <v>bo</v>
          </cell>
          <cell r="C82" t="str">
            <v>12 F sot</v>
          </cell>
          <cell r="D82" t="str">
            <v xml:space="preserve"> numero bollette per servizio hera spa </v>
          </cell>
          <cell r="E82">
            <v>0</v>
          </cell>
          <cell r="Q82">
            <v>0</v>
          </cell>
          <cell r="AC82">
            <v>0.81258695569778272</v>
          </cell>
          <cell r="AE82">
            <v>0.81258695569778272</v>
          </cell>
          <cell r="AO82">
            <v>0.17688526821760556</v>
          </cell>
          <cell r="AQ82">
            <v>0.17688526821760556</v>
          </cell>
          <cell r="BA82">
            <v>1.052777608461178E-2</v>
          </cell>
          <cell r="BC82">
            <v>1.052777608461178E-2</v>
          </cell>
        </row>
        <row r="83">
          <cell r="A83" t="str">
            <v>12 F sot numero bollette per servizio hera spa if</v>
          </cell>
          <cell r="B83" t="str">
            <v>if</v>
          </cell>
          <cell r="C83" t="str">
            <v>12 F sot</v>
          </cell>
          <cell r="D83" t="str">
            <v xml:space="preserve"> numero bollette per servizio hera spa </v>
          </cell>
          <cell r="E83">
            <v>0</v>
          </cell>
          <cell r="Q83">
            <v>0</v>
          </cell>
          <cell r="AC83">
            <v>0.47173934379533294</v>
          </cell>
          <cell r="AF83">
            <v>0.47173934379533294</v>
          </cell>
          <cell r="AO83">
            <v>0.50504371551944516</v>
          </cell>
          <cell r="AR83">
            <v>0.50504371551944516</v>
          </cell>
          <cell r="BA83">
            <v>2.3216940685221794E-2</v>
          </cell>
          <cell r="BD83">
            <v>2.3216940685221794E-2</v>
          </cell>
        </row>
        <row r="84">
          <cell r="A84" t="str">
            <v>12 F sot numero bollette per servizio hera spa ra</v>
          </cell>
          <cell r="B84" t="str">
            <v>ra</v>
          </cell>
          <cell r="C84" t="str">
            <v>12 F sot</v>
          </cell>
          <cell r="D84" t="str">
            <v xml:space="preserve"> numero bollette per servizio hera spa </v>
          </cell>
          <cell r="E84">
            <v>0</v>
          </cell>
          <cell r="Q84">
            <v>0</v>
          </cell>
          <cell r="AC84">
            <v>0.42086647516198289</v>
          </cell>
          <cell r="AG84">
            <v>0.42086647516198289</v>
          </cell>
          <cell r="AO84">
            <v>0.57907921159590769</v>
          </cell>
          <cell r="AS84">
            <v>0.57907921159590769</v>
          </cell>
          <cell r="BA84">
            <v>5.4313242109452034E-5</v>
          </cell>
          <cell r="BE84">
            <v>5.4313242109452034E-5</v>
          </cell>
        </row>
        <row r="85">
          <cell r="A85" t="str">
            <v>12 F sot numero bollette per servizio hera spa fc</v>
          </cell>
          <cell r="B85" t="str">
            <v>fc</v>
          </cell>
          <cell r="C85" t="str">
            <v>12 F sot</v>
          </cell>
          <cell r="D85" t="str">
            <v xml:space="preserve"> numero bollette per servizio hera spa </v>
          </cell>
          <cell r="E85">
            <v>0</v>
          </cell>
          <cell r="Q85">
            <v>0</v>
          </cell>
          <cell r="AC85">
            <v>0.49957215411550721</v>
          </cell>
          <cell r="AH85">
            <v>0.49957215411550721</v>
          </cell>
          <cell r="AO85">
            <v>0.49683886322875187</v>
          </cell>
          <cell r="AT85">
            <v>0.49683886322875187</v>
          </cell>
          <cell r="BA85">
            <v>3.5889826557409855E-3</v>
          </cell>
          <cell r="BF85">
            <v>3.5889826557409855E-3</v>
          </cell>
        </row>
        <row r="86">
          <cell r="A86" t="str">
            <v>12 F sot numero bollette per servizio hera spa rn</v>
          </cell>
          <cell r="B86" t="str">
            <v>rn</v>
          </cell>
          <cell r="C86" t="str">
            <v>12 F sot</v>
          </cell>
          <cell r="D86" t="str">
            <v xml:space="preserve"> numero bollette per servizio hera spa </v>
          </cell>
          <cell r="E86">
            <v>0</v>
          </cell>
          <cell r="Q86">
            <v>0</v>
          </cell>
          <cell r="AC86">
            <v>0.66123602657673608</v>
          </cell>
          <cell r="AI86">
            <v>0.66123602657673608</v>
          </cell>
          <cell r="AO86">
            <v>0.33876397342326381</v>
          </cell>
          <cell r="AU86">
            <v>0.33876397342326381</v>
          </cell>
          <cell r="BA86">
            <v>0</v>
          </cell>
          <cell r="BG86">
            <v>0</v>
          </cell>
        </row>
        <row r="87">
          <cell r="A87" t="str">
            <v>12 F sot numero bollette per servizio hera spa fe</v>
          </cell>
          <cell r="B87" t="str">
            <v>fe</v>
          </cell>
          <cell r="C87" t="str">
            <v>12 F sot</v>
          </cell>
          <cell r="D87" t="str">
            <v xml:space="preserve"> numero bollette per servizio hera spa </v>
          </cell>
          <cell r="E87">
            <v>0</v>
          </cell>
          <cell r="Q87">
            <v>0</v>
          </cell>
          <cell r="AC87">
            <v>0.59752016288162901</v>
          </cell>
          <cell r="AJ87">
            <v>0.59752016288162901</v>
          </cell>
          <cell r="AO87">
            <v>0.3977785711546547</v>
          </cell>
          <cell r="AV87">
            <v>0.3977785711546547</v>
          </cell>
          <cell r="BA87">
            <v>4.7012659637163329E-3</v>
          </cell>
          <cell r="BH87">
            <v>4.7012659637163329E-3</v>
          </cell>
        </row>
        <row r="88">
          <cell r="A88" t="str">
            <v>12 F sot numero bollette per servizio hera spa mo</v>
          </cell>
          <cell r="B88" t="str">
            <v>mo</v>
          </cell>
          <cell r="C88" t="str">
            <v>12 F sot</v>
          </cell>
          <cell r="D88" t="str">
            <v xml:space="preserve"> numero bollette per servizio hera spa </v>
          </cell>
          <cell r="E88">
            <v>0</v>
          </cell>
          <cell r="Q88">
            <v>0</v>
          </cell>
          <cell r="AC88">
            <v>0.51349490826721389</v>
          </cell>
          <cell r="AK88">
            <v>0.51349490826721389</v>
          </cell>
          <cell r="AO88">
            <v>0.48257086939906813</v>
          </cell>
          <cell r="AW88">
            <v>0.48257086939906813</v>
          </cell>
          <cell r="BA88">
            <v>3.9342223337179155E-3</v>
          </cell>
          <cell r="BI88">
            <v>3.9342223337179155E-3</v>
          </cell>
        </row>
        <row r="89">
          <cell r="A89" t="str">
            <v>12 F holding numero bollette per servizio hera spaspa</v>
          </cell>
          <cell r="B89" t="str">
            <v>spa</v>
          </cell>
          <cell r="C89" t="str">
            <v>12 F holding</v>
          </cell>
          <cell r="D89" t="str">
            <v xml:space="preserve"> numero bollette per servizio hera spa</v>
          </cell>
          <cell r="E89">
            <v>0</v>
          </cell>
          <cell r="Q89">
            <v>0</v>
          </cell>
          <cell r="AC89">
            <v>0.5483028511752609</v>
          </cell>
          <cell r="AE89">
            <v>8.3536683584505292E-2</v>
          </cell>
          <cell r="AF89">
            <v>5.8780648727363438E-2</v>
          </cell>
          <cell r="AG89">
            <v>6.6912629105476643E-2</v>
          </cell>
          <cell r="AH89">
            <v>9.0338101515680558E-2</v>
          </cell>
          <cell r="AI89">
            <v>8.1512753698852261E-2</v>
          </cell>
          <cell r="AJ89">
            <v>5.8988104150351453E-2</v>
          </cell>
          <cell r="AK89">
            <v>0.10823393039303128</v>
          </cell>
          <cell r="AO89">
            <v>0.44577093050297245</v>
          </cell>
          <cell r="AQ89">
            <v>1.8184403008494891E-2</v>
          </cell>
          <cell r="AR89">
            <v>6.2930509452675157E-2</v>
          </cell>
          <cell r="AS89">
            <v>9.206652179481771E-2</v>
          </cell>
          <cell r="AT89">
            <v>8.9843837959224418E-2</v>
          </cell>
          <cell r="AU89">
            <v>4.1760556318524329E-2</v>
          </cell>
          <cell r="AV89">
            <v>3.9269308789328848E-2</v>
          </cell>
          <cell r="AW89">
            <v>0.10171579317990716</v>
          </cell>
          <cell r="BA89">
            <v>5.9262183217665444E-3</v>
          </cell>
          <cell r="BC89">
            <v>1.0822909394029496E-3</v>
          </cell>
          <cell r="BD89">
            <v>2.892925622786599E-3</v>
          </cell>
          <cell r="BE89">
            <v>8.635142115767179E-6</v>
          </cell>
          <cell r="BF89">
            <v>6.4899910217450175E-4</v>
          </cell>
          <cell r="BG89">
            <v>0</v>
          </cell>
          <cell r="BH89">
            <v>4.6411616466428653E-4</v>
          </cell>
          <cell r="BI89">
            <v>8.292513506224417E-4</v>
          </cell>
        </row>
        <row r="90">
          <cell r="A90" t="str">
            <v>13 F sot costi diretti (ic + materiali servizi altri oneri di gestione personale) bo</v>
          </cell>
          <cell r="B90" t="str">
            <v>bo</v>
          </cell>
          <cell r="C90" t="str">
            <v>13 F sot</v>
          </cell>
          <cell r="D90" t="str">
            <v xml:space="preserve"> costi diretti (ic + materiali servizi altri oneri di gestione personale) </v>
          </cell>
          <cell r="E90">
            <v>0.23940054885048401</v>
          </cell>
          <cell r="G90">
            <v>0.23940054885048401</v>
          </cell>
          <cell r="Q90">
            <v>4.1508106998130399E-4</v>
          </cell>
          <cell r="S90">
            <v>4.1508106998130399E-4</v>
          </cell>
          <cell r="AC90">
            <v>0.60186290415298005</v>
          </cell>
          <cell r="AE90">
            <v>0.60186290415298005</v>
          </cell>
          <cell r="AO90">
            <v>0</v>
          </cell>
          <cell r="BA90">
            <v>0.15832146592655499</v>
          </cell>
          <cell r="BC90">
            <v>0.15832146592655499</v>
          </cell>
        </row>
        <row r="91">
          <cell r="A91" t="str">
            <v>13 F sot costi diretti (ic + materiali servizi altri oneri di gestione personale) if</v>
          </cell>
          <cell r="B91" t="str">
            <v>if</v>
          </cell>
          <cell r="C91" t="str">
            <v>13 F sot</v>
          </cell>
          <cell r="D91" t="str">
            <v xml:space="preserve"> costi diretti (ic + materiali servizi altri oneri di gestione personale) </v>
          </cell>
          <cell r="E91">
            <v>0.13409354143614399</v>
          </cell>
          <cell r="H91">
            <v>0.13409354143614399</v>
          </cell>
          <cell r="Q91">
            <v>0.141043797375182</v>
          </cell>
          <cell r="T91">
            <v>0.141043797375182</v>
          </cell>
          <cell r="AC91">
            <v>0.48221789570294399</v>
          </cell>
          <cell r="AF91">
            <v>0.48221789570294399</v>
          </cell>
          <cell r="AO91">
            <v>0</v>
          </cell>
          <cell r="BA91">
            <v>0.24264476548573</v>
          </cell>
          <cell r="BD91">
            <v>0.24264476548573</v>
          </cell>
        </row>
        <row r="92">
          <cell r="A92" t="str">
            <v>13 F sot costi diretti (ic + materiali servizi altri oneri di gestione personale) ra</v>
          </cell>
          <cell r="B92" t="str">
            <v>ra</v>
          </cell>
          <cell r="C92" t="str">
            <v>13 F sot</v>
          </cell>
          <cell r="D92" t="str">
            <v xml:space="preserve"> costi diretti (ic + materiali servizi altri oneri di gestione personale) </v>
          </cell>
          <cell r="E92">
            <v>0.209079618862345</v>
          </cell>
          <cell r="I92">
            <v>0.209079618862345</v>
          </cell>
          <cell r="Q92">
            <v>0</v>
          </cell>
          <cell r="U92">
            <v>0</v>
          </cell>
          <cell r="AC92">
            <v>0.781558436036353</v>
          </cell>
          <cell r="AG92">
            <v>0.781558436036353</v>
          </cell>
          <cell r="AO92">
            <v>0</v>
          </cell>
          <cell r="BA92">
            <v>9.3619451013022704E-3</v>
          </cell>
          <cell r="BE92">
            <v>9.3619451013022704E-3</v>
          </cell>
        </row>
        <row r="93">
          <cell r="A93" t="str">
            <v>13 F sot costi diretti (ic + materiali servizi altri oneri di gestione personale) fc</v>
          </cell>
          <cell r="B93" t="str">
            <v>fc</v>
          </cell>
          <cell r="C93" t="str">
            <v>13 F sot</v>
          </cell>
          <cell r="D93" t="str">
            <v xml:space="preserve"> costi diretti (ic + materiali servizi altri oneri di gestione personale) </v>
          </cell>
          <cell r="E93">
            <v>0.24064089065394201</v>
          </cell>
          <cell r="J93">
            <v>0.24064089065394201</v>
          </cell>
          <cell r="Q93">
            <v>9.2621710613050004E-6</v>
          </cell>
          <cell r="V93">
            <v>9.2621710613050004E-6</v>
          </cell>
          <cell r="AC93">
            <v>0.69726346742502598</v>
          </cell>
          <cell r="AH93">
            <v>0.69726346742502598</v>
          </cell>
          <cell r="AO93">
            <v>0</v>
          </cell>
          <cell r="BA93">
            <v>6.2086379749971297E-2</v>
          </cell>
          <cell r="BF93">
            <v>6.2086379749971297E-2</v>
          </cell>
        </row>
        <row r="94">
          <cell r="A94" t="str">
            <v>13 F sot costi diretti (ic + materiali servizi altri oneri di gestione personale) rn</v>
          </cell>
          <cell r="B94" t="str">
            <v>rn</v>
          </cell>
          <cell r="C94" t="str">
            <v>13 F sot</v>
          </cell>
          <cell r="D94" t="str">
            <v xml:space="preserve"> costi diretti (ic + materiali servizi altri oneri di gestione personale) </v>
          </cell>
          <cell r="E94">
            <v>3.2942467957040103E-2</v>
          </cell>
          <cell r="K94">
            <v>3.2942467957040103E-2</v>
          </cell>
          <cell r="Q94">
            <v>0</v>
          </cell>
          <cell r="W94">
            <v>0</v>
          </cell>
          <cell r="AC94">
            <v>0.96411789959313898</v>
          </cell>
          <cell r="AI94">
            <v>0.96411789959313898</v>
          </cell>
          <cell r="AO94">
            <v>0</v>
          </cell>
          <cell r="BA94">
            <v>2.9396324498208799E-3</v>
          </cell>
          <cell r="BG94">
            <v>2.9396324498208799E-3</v>
          </cell>
        </row>
        <row r="95">
          <cell r="A95" t="str">
            <v>13 F sot costi diretti (ic + materiali servizi altri oneri di gestione personale) fe</v>
          </cell>
          <cell r="B95" t="str">
            <v>fe</v>
          </cell>
          <cell r="C95" t="str">
            <v>13 F sot</v>
          </cell>
          <cell r="D95" t="str">
            <v xml:space="preserve"> costi diretti (ic + materiali servizi altri oneri di gestione personale) </v>
          </cell>
          <cell r="E95">
            <v>0.17857131901439299</v>
          </cell>
          <cell r="L95">
            <v>0.17857131901439299</v>
          </cell>
          <cell r="Q95">
            <v>0</v>
          </cell>
          <cell r="X95">
            <v>0</v>
          </cell>
          <cell r="AC95">
            <v>0.51733399136369596</v>
          </cell>
          <cell r="AJ95">
            <v>0.51733399136369596</v>
          </cell>
          <cell r="AO95">
            <v>0</v>
          </cell>
          <cell r="BA95">
            <v>0.304094689621912</v>
          </cell>
          <cell r="BH95">
            <v>0.304094689621912</v>
          </cell>
        </row>
        <row r="96">
          <cell r="A96" t="str">
            <v>13 F sot costi diretti (ic + materiali servizi altri oneri di gestione personale) mo</v>
          </cell>
          <cell r="B96" t="str">
            <v>mo</v>
          </cell>
          <cell r="C96" t="str">
            <v>13 F sot</v>
          </cell>
          <cell r="D96" t="str">
            <v xml:space="preserve"> costi diretti (ic + materiali servizi altri oneri di gestione personale) </v>
          </cell>
          <cell r="E96">
            <v>0.176813507946222</v>
          </cell>
          <cell r="M96">
            <v>0.176813507946222</v>
          </cell>
          <cell r="Q96">
            <v>0.30111158486016698</v>
          </cell>
          <cell r="Y96">
            <v>0.30111158486016698</v>
          </cell>
          <cell r="AC96">
            <v>0.42446222893295099</v>
          </cell>
          <cell r="AK96">
            <v>0.42446222893295099</v>
          </cell>
          <cell r="AO96">
            <v>0</v>
          </cell>
          <cell r="BA96">
            <v>9.7612678260661195E-2</v>
          </cell>
          <cell r="BI96">
            <v>9.7612678260661195E-2</v>
          </cell>
        </row>
        <row r="97">
          <cell r="A97" t="str">
            <v>13 F holding telecontrollo ddf costi diretti (ic + materiali servizi altri oneri di gestione personale)spa</v>
          </cell>
          <cell r="B97" t="str">
            <v>spa</v>
          </cell>
          <cell r="C97" t="str">
            <v>13 F holding</v>
          </cell>
          <cell r="D97" t="str">
            <v xml:space="preserve"> telecontrollo ddf costi diretti (ic + materiali servizi altri oneri di gestione personale)</v>
          </cell>
          <cell r="E97">
            <v>0.23535880561825115</v>
          </cell>
          <cell r="G97">
            <v>8.8214351581475975E-2</v>
          </cell>
          <cell r="H97">
            <v>1.8635240433473203E-2</v>
          </cell>
          <cell r="I97">
            <v>2.5282878851357216E-2</v>
          </cell>
          <cell r="J97">
            <v>3.1714619073971266E-2</v>
          </cell>
          <cell r="K97">
            <v>3.944758158526524E-3</v>
          </cell>
          <cell r="L97">
            <v>2.3759591336851519E-2</v>
          </cell>
          <cell r="M97">
            <v>4.3807366182595453E-2</v>
          </cell>
          <cell r="Q97">
            <v>0</v>
          </cell>
          <cell r="AC97">
            <v>0.76464119438174882</v>
          </cell>
          <cell r="AE97">
            <v>0.22177453679923639</v>
          </cell>
          <cell r="AF97">
            <v>6.7014759484349817E-2</v>
          </cell>
          <cell r="AG97">
            <v>9.4509677036349771E-2</v>
          </cell>
          <cell r="AH97">
            <v>9.1893963671293682E-2</v>
          </cell>
          <cell r="AI97">
            <v>0.11545012216938989</v>
          </cell>
          <cell r="AJ97">
            <v>6.8833249859530932E-2</v>
          </cell>
          <cell r="AK97">
            <v>0.10516488536159826</v>
          </cell>
          <cell r="AO97">
            <v>0</v>
          </cell>
          <cell r="BA97">
            <v>0</v>
          </cell>
        </row>
        <row r="98">
          <cell r="A98" t="str">
            <v>13 F holding laboratori ddf costi ic contratto 31spa</v>
          </cell>
          <cell r="B98" t="str">
            <v>spa</v>
          </cell>
          <cell r="C98" t="str">
            <v>13 F holding</v>
          </cell>
          <cell r="D98" t="str">
            <v xml:space="preserve"> laboratori ddf costi ic contratto 31</v>
          </cell>
          <cell r="E98">
            <v>1.08020469665104E-2</v>
          </cell>
          <cell r="G98">
            <v>0</v>
          </cell>
          <cell r="H98">
            <v>0</v>
          </cell>
          <cell r="I98">
            <v>1.08020469665104E-2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Q98">
            <v>0</v>
          </cell>
          <cell r="AC98">
            <v>0.84683302269228811</v>
          </cell>
          <cell r="AE98">
            <v>0.14991720420740701</v>
          </cell>
          <cell r="AF98">
            <v>0.102407527818706</v>
          </cell>
          <cell r="AG98">
            <v>0.119779113029062</v>
          </cell>
          <cell r="AH98">
            <v>0.11547917272116601</v>
          </cell>
          <cell r="AI98">
            <v>0.125072883835122</v>
          </cell>
          <cell r="AJ98">
            <v>0.14409447329066499</v>
          </cell>
          <cell r="AK98">
            <v>9.0082647790160106E-2</v>
          </cell>
          <cell r="AO98">
            <v>0.1372279457981132</v>
          </cell>
          <cell r="AP98">
            <v>0.131451766130568</v>
          </cell>
          <cell r="AQ98">
            <v>0</v>
          </cell>
          <cell r="AR98">
            <v>1.2216926873719999E-3</v>
          </cell>
          <cell r="AS98">
            <v>5.8488555483706805E-4</v>
          </cell>
          <cell r="AT98">
            <v>0</v>
          </cell>
          <cell r="AU98">
            <v>0</v>
          </cell>
          <cell r="AV98">
            <v>3.5319368991601702E-3</v>
          </cell>
          <cell r="AW98">
            <v>4.3766452617595599E-4</v>
          </cell>
          <cell r="BA98">
            <v>5.1369845430881394E-3</v>
          </cell>
          <cell r="BC98">
            <v>0</v>
          </cell>
          <cell r="BD98">
            <v>1.7255974561433099E-3</v>
          </cell>
          <cell r="BE98">
            <v>0</v>
          </cell>
          <cell r="BF98">
            <v>0</v>
          </cell>
          <cell r="BG98">
            <v>0</v>
          </cell>
          <cell r="BH98">
            <v>1.99834062686651E-3</v>
          </cell>
          <cell r="BI98">
            <v>1.4130464600783199E-3</v>
          </cell>
        </row>
        <row r="99">
          <cell r="A99" t="str">
            <v>14 F sot numero letture per tutti i servizi bo</v>
          </cell>
          <cell r="B99" t="str">
            <v>bo</v>
          </cell>
          <cell r="C99" t="str">
            <v>14 F sot</v>
          </cell>
          <cell r="D99" t="str">
            <v xml:space="preserve"> numero letture per tutti i servizi </v>
          </cell>
          <cell r="E99">
            <v>0.68494493390147981</v>
          </cell>
          <cell r="G99">
            <v>0.68494493390147981</v>
          </cell>
          <cell r="Q99">
            <v>0</v>
          </cell>
          <cell r="S99">
            <v>0</v>
          </cell>
          <cell r="AC99">
            <v>0.31027551378441742</v>
          </cell>
          <cell r="AE99">
            <v>0.31027551378441742</v>
          </cell>
          <cell r="AO99">
            <v>0</v>
          </cell>
          <cell r="BA99">
            <v>4.7795523141028213E-3</v>
          </cell>
          <cell r="BC99">
            <v>4.7795523141028213E-3</v>
          </cell>
        </row>
        <row r="100">
          <cell r="A100" t="str">
            <v>14 F sot numero letture per tutti i servizi if</v>
          </cell>
          <cell r="B100" t="str">
            <v>if</v>
          </cell>
          <cell r="C100" t="str">
            <v>14 F sot</v>
          </cell>
          <cell r="D100" t="str">
            <v xml:space="preserve"> numero letture per tutti i servizi </v>
          </cell>
          <cell r="E100">
            <v>0.36259690249793108</v>
          </cell>
          <cell r="H100">
            <v>0.36259690249793108</v>
          </cell>
          <cell r="Q100">
            <v>0.20126444740945915</v>
          </cell>
          <cell r="T100">
            <v>0.20126444740945915</v>
          </cell>
          <cell r="AC100">
            <v>0.41723949624775514</v>
          </cell>
          <cell r="AF100">
            <v>0.41723949624775514</v>
          </cell>
          <cell r="AO100">
            <v>0</v>
          </cell>
          <cell r="BA100">
            <v>1.8899153844854667E-2</v>
          </cell>
          <cell r="BD100">
            <v>1.8899153844854667E-2</v>
          </cell>
        </row>
        <row r="101">
          <cell r="A101" t="str">
            <v>14 F sot numero letture per tutti i servizi ra</v>
          </cell>
          <cell r="B101" t="str">
            <v>ra</v>
          </cell>
          <cell r="C101" t="str">
            <v>14 F sot</v>
          </cell>
          <cell r="D101" t="str">
            <v xml:space="preserve"> numero letture per tutti i servizi </v>
          </cell>
          <cell r="E101">
            <v>0.53314629580004125</v>
          </cell>
          <cell r="I101">
            <v>0.53314629580004125</v>
          </cell>
          <cell r="Q101">
            <v>0</v>
          </cell>
          <cell r="U101">
            <v>0</v>
          </cell>
          <cell r="AC101">
            <v>0.46665499960805973</v>
          </cell>
          <cell r="AG101">
            <v>0.46665499960805973</v>
          </cell>
          <cell r="AO101">
            <v>0</v>
          </cell>
          <cell r="BA101">
            <v>1.9870459189905078E-4</v>
          </cell>
          <cell r="BE101">
            <v>1.9870459189905078E-4</v>
          </cell>
        </row>
        <row r="102">
          <cell r="A102" t="str">
            <v>14 F sot numero letture per tutti i servizi fc</v>
          </cell>
          <cell r="B102" t="str">
            <v>fc</v>
          </cell>
          <cell r="C102" t="str">
            <v>14 F sot</v>
          </cell>
          <cell r="D102" t="str">
            <v xml:space="preserve"> numero letture per tutti i servizi </v>
          </cell>
          <cell r="E102">
            <v>0.47819845115710341</v>
          </cell>
          <cell r="J102">
            <v>0.47819845115710341</v>
          </cell>
          <cell r="Q102">
            <v>0</v>
          </cell>
          <cell r="V102">
            <v>0</v>
          </cell>
          <cell r="AC102">
            <v>0.51322101957942723</v>
          </cell>
          <cell r="AH102">
            <v>0.51322101957942723</v>
          </cell>
          <cell r="AO102">
            <v>0</v>
          </cell>
          <cell r="BA102">
            <v>8.580529263469347E-3</v>
          </cell>
          <cell r="BF102">
            <v>8.580529263469347E-3</v>
          </cell>
        </row>
        <row r="103">
          <cell r="A103" t="str">
            <v>14 F sot numero letture per tutti i servizi rn</v>
          </cell>
          <cell r="B103" t="str">
            <v>rn</v>
          </cell>
          <cell r="C103" t="str">
            <v>14 F sot</v>
          </cell>
          <cell r="D103" t="str">
            <v xml:space="preserve"> numero letture per tutti i servizi </v>
          </cell>
          <cell r="E103">
            <v>4.6650270010158798E-2</v>
          </cell>
          <cell r="K103">
            <v>4.6650270010158798E-2</v>
          </cell>
          <cell r="Q103">
            <v>0</v>
          </cell>
          <cell r="W103">
            <v>0</v>
          </cell>
          <cell r="AC103">
            <v>0.95334972998984124</v>
          </cell>
          <cell r="AI103">
            <v>0.95334972998984124</v>
          </cell>
          <cell r="AO103">
            <v>0</v>
          </cell>
          <cell r="BA103">
            <v>0</v>
          </cell>
          <cell r="BG103">
            <v>0</v>
          </cell>
        </row>
        <row r="104">
          <cell r="A104" t="str">
            <v>14 F sot numero letture per tutti i servizi fe</v>
          </cell>
          <cell r="B104" t="str">
            <v>fe</v>
          </cell>
          <cell r="C104" t="str">
            <v>14 F sot</v>
          </cell>
          <cell r="D104" t="str">
            <v xml:space="preserve"> numero letture per tutti i servizi </v>
          </cell>
          <cell r="E104">
            <v>0.31448774612974134</v>
          </cell>
          <cell r="L104">
            <v>0.31448774612974134</v>
          </cell>
          <cell r="Q104">
            <v>0</v>
          </cell>
          <cell r="X104">
            <v>0</v>
          </cell>
          <cell r="AC104">
            <v>0.67532505495533413</v>
          </cell>
          <cell r="AJ104">
            <v>0.67532505495533413</v>
          </cell>
          <cell r="AO104">
            <v>0</v>
          </cell>
          <cell r="BA104">
            <v>1.0187198914924466E-2</v>
          </cell>
          <cell r="BH104">
            <v>1.0187198914924466E-2</v>
          </cell>
        </row>
        <row r="105">
          <cell r="A105" t="str">
            <v>14 F sot numero letture per tutti i servizi mo</v>
          </cell>
          <cell r="B105" t="str">
            <v>mo</v>
          </cell>
          <cell r="C105" t="str">
            <v>14 F sot</v>
          </cell>
          <cell r="D105" t="str">
            <v xml:space="preserve"> numero letture per tutti i servizi </v>
          </cell>
          <cell r="E105">
            <v>0.33599206677909044</v>
          </cell>
          <cell r="M105">
            <v>0.33599206677909044</v>
          </cell>
          <cell r="Q105">
            <v>0.31773518733560369</v>
          </cell>
          <cell r="Y105">
            <v>0.31773518733560369</v>
          </cell>
          <cell r="AC105">
            <v>0.34566087512366356</v>
          </cell>
          <cell r="AK105">
            <v>0.34566087512366356</v>
          </cell>
          <cell r="AO105">
            <v>0</v>
          </cell>
          <cell r="BA105">
            <v>6.1187076164234547E-4</v>
          </cell>
          <cell r="BI105">
            <v>6.1187076164234547E-4</v>
          </cell>
        </row>
        <row r="106">
          <cell r="A106" t="str">
            <v>14 F holding numero letture per tutti i servizi spa</v>
          </cell>
          <cell r="B106" t="str">
            <v>spa</v>
          </cell>
          <cell r="C106" t="str">
            <v>14 F holding</v>
          </cell>
          <cell r="D106" t="str">
            <v xml:space="preserve"> numero letture per tutti i servizi </v>
          </cell>
          <cell r="E106">
            <v>0.4415124968801632</v>
          </cell>
          <cell r="G106">
            <v>0.16187074696628101</v>
          </cell>
          <cell r="H106">
            <v>3.9855734621009442E-2</v>
          </cell>
          <cell r="I106">
            <v>6.032557688618629E-2</v>
          </cell>
          <cell r="J106">
            <v>6.5340830567593711E-2</v>
          </cell>
          <cell r="K106">
            <v>3.2394735159374673E-3</v>
          </cell>
          <cell r="L106">
            <v>2.2191579637830781E-2</v>
          </cell>
          <cell r="M106">
            <v>8.8688554685324494E-2</v>
          </cell>
          <cell r="Q106">
            <v>0.10599194308592598</v>
          </cell>
          <cell r="S106">
            <v>0</v>
          </cell>
          <cell r="T106">
            <v>2.2122479120298844E-2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8.3869463965627139E-2</v>
          </cell>
          <cell r="AC106">
            <v>0.44721339271164873</v>
          </cell>
          <cell r="AE106">
            <v>7.3326375151866435E-2</v>
          </cell>
          <cell r="AF106">
            <v>4.5861910350844984E-2</v>
          </cell>
          <cell r="AG106">
            <v>5.280207755347039E-2</v>
          </cell>
          <cell r="AH106">
            <v>7.0126299244432255E-2</v>
          </cell>
          <cell r="AI106">
            <v>6.6202214929424644E-2</v>
          </cell>
          <cell r="AJ106">
            <v>4.7653779592038793E-2</v>
          </cell>
          <cell r="AK106">
            <v>9.1240735889571184E-2</v>
          </cell>
          <cell r="AO106">
            <v>0</v>
          </cell>
          <cell r="BA106">
            <v>5.2821673222621249E-3</v>
          </cell>
          <cell r="BC106">
            <v>1.1295356238951652E-3</v>
          </cell>
          <cell r="BD106">
            <v>2.0773472001914188E-3</v>
          </cell>
          <cell r="BE106">
            <v>2.2483451973077615E-5</v>
          </cell>
          <cell r="BF106">
            <v>1.1724398258254418E-3</v>
          </cell>
          <cell r="BG106">
            <v>0</v>
          </cell>
          <cell r="BH106">
            <v>7.1885165253372004E-4</v>
          </cell>
          <cell r="BI106">
            <v>1.6150956784330065E-4</v>
          </cell>
        </row>
        <row r="107">
          <cell r="A107" t="str">
            <v>15 F sot</v>
          </cell>
          <cell r="C107" t="str">
            <v>15 F sot</v>
          </cell>
          <cell r="E107">
            <v>0</v>
          </cell>
          <cell r="Q107">
            <v>0</v>
          </cell>
          <cell r="AC107">
            <v>0</v>
          </cell>
          <cell r="AO107">
            <v>0</v>
          </cell>
          <cell r="BA107">
            <v>0</v>
          </cell>
        </row>
        <row r="108">
          <cell r="A108" t="str">
            <v>15 F holding</v>
          </cell>
          <cell r="C108" t="str">
            <v>15 F holding</v>
          </cell>
          <cell r="E108">
            <v>0</v>
          </cell>
          <cell r="Q108">
            <v>0</v>
          </cell>
          <cell r="AC108">
            <v>0</v>
          </cell>
          <cell r="AO108">
            <v>0</v>
          </cell>
          <cell r="BA108">
            <v>0</v>
          </cell>
        </row>
        <row r="109">
          <cell r="A109" t="str">
            <v>16 F sot</v>
          </cell>
          <cell r="C109" t="str">
            <v>16 F sot</v>
          </cell>
          <cell r="E109">
            <v>0</v>
          </cell>
          <cell r="Q109">
            <v>0</v>
          </cell>
          <cell r="AC109">
            <v>0</v>
          </cell>
          <cell r="AO109">
            <v>0</v>
          </cell>
          <cell r="BA109">
            <v>0</v>
          </cell>
        </row>
        <row r="110">
          <cell r="A110" t="str">
            <v>16 F holding</v>
          </cell>
          <cell r="C110" t="str">
            <v>16 F holding</v>
          </cell>
          <cell r="E110">
            <v>0</v>
          </cell>
          <cell r="Q110">
            <v>0</v>
          </cell>
          <cell r="AC110">
            <v>0</v>
          </cell>
          <cell r="AO110">
            <v>0</v>
          </cell>
          <cell r="BA110">
            <v>0</v>
          </cell>
        </row>
        <row r="111">
          <cell r="A111" t="str">
            <v xml:space="preserve"> holding vuoto spa</v>
          </cell>
          <cell r="B111" t="str">
            <v>spa</v>
          </cell>
          <cell r="C111" t="str">
            <v xml:space="preserve"> holding</v>
          </cell>
          <cell r="D111" t="str">
            <v xml:space="preserve"> vuoto </v>
          </cell>
          <cell r="E111">
            <v>0</v>
          </cell>
          <cell r="Q111">
            <v>0</v>
          </cell>
          <cell r="AC111">
            <v>0</v>
          </cell>
          <cell r="AO111">
            <v>0</v>
          </cell>
          <cell r="BA111">
            <v>0</v>
          </cell>
        </row>
        <row r="112">
          <cell r="A112" t="str">
            <v xml:space="preserve"> sot vuoto bo</v>
          </cell>
          <cell r="B112" t="str">
            <v>bo</v>
          </cell>
          <cell r="C112" t="str">
            <v xml:space="preserve"> sot</v>
          </cell>
          <cell r="D112" t="str">
            <v xml:space="preserve"> vuoto </v>
          </cell>
          <cell r="E112">
            <v>0</v>
          </cell>
          <cell r="Q112">
            <v>0</v>
          </cell>
          <cell r="AC112">
            <v>0</v>
          </cell>
          <cell r="AO112">
            <v>0</v>
          </cell>
          <cell r="BA112">
            <v>0</v>
          </cell>
        </row>
        <row r="113">
          <cell r="A113" t="str">
            <v xml:space="preserve"> sot vuoto fc</v>
          </cell>
          <cell r="B113" t="str">
            <v>fc</v>
          </cell>
          <cell r="C113" t="str">
            <v xml:space="preserve"> sot</v>
          </cell>
          <cell r="D113" t="str">
            <v xml:space="preserve"> vuoto </v>
          </cell>
          <cell r="E113">
            <v>0</v>
          </cell>
          <cell r="Q113">
            <v>0</v>
          </cell>
          <cell r="AC113">
            <v>0</v>
          </cell>
          <cell r="AO113">
            <v>0</v>
          </cell>
          <cell r="BA113">
            <v>0</v>
          </cell>
        </row>
        <row r="114">
          <cell r="A114" t="str">
            <v xml:space="preserve"> sot vuoto rn</v>
          </cell>
          <cell r="B114" t="str">
            <v>rn</v>
          </cell>
          <cell r="C114" t="str">
            <v xml:space="preserve"> sot</v>
          </cell>
          <cell r="D114" t="str">
            <v xml:space="preserve"> vuoto </v>
          </cell>
          <cell r="E114">
            <v>0</v>
          </cell>
          <cell r="Q114">
            <v>0</v>
          </cell>
          <cell r="AC114">
            <v>0</v>
          </cell>
          <cell r="AO114">
            <v>0</v>
          </cell>
          <cell r="BA114">
            <v>0</v>
          </cell>
        </row>
        <row r="115">
          <cell r="A115" t="str">
            <v xml:space="preserve"> sot vuoto fe</v>
          </cell>
          <cell r="B115" t="str">
            <v>fe</v>
          </cell>
          <cell r="C115" t="str">
            <v xml:space="preserve"> sot</v>
          </cell>
          <cell r="D115" t="str">
            <v xml:space="preserve"> vuoto </v>
          </cell>
          <cell r="E115">
            <v>0</v>
          </cell>
          <cell r="Q115">
            <v>0</v>
          </cell>
          <cell r="AC115">
            <v>0</v>
          </cell>
          <cell r="AO115">
            <v>0</v>
          </cell>
          <cell r="BA115">
            <v>0</v>
          </cell>
        </row>
        <row r="116">
          <cell r="A116" t="str">
            <v>diretto sot diretto gasbo</v>
          </cell>
          <cell r="B116" t="str">
            <v>bo</v>
          </cell>
          <cell r="C116" t="str">
            <v>diretto sot</v>
          </cell>
          <cell r="D116" t="str">
            <v xml:space="preserve"> diretto gas</v>
          </cell>
          <cell r="E116">
            <v>1</v>
          </cell>
          <cell r="F116">
            <v>0</v>
          </cell>
          <cell r="G116">
            <v>1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</row>
        <row r="117">
          <cell r="A117" t="str">
            <v>diretto sot diretto energia elettrica</v>
          </cell>
          <cell r="C117" t="str">
            <v>diretto sot</v>
          </cell>
          <cell r="D117" t="str">
            <v xml:space="preserve"> diretto energia elettrica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</row>
        <row r="118">
          <cell r="A118" t="str">
            <v>diretto sot diretto idrico bo</v>
          </cell>
          <cell r="B118" t="str">
            <v>bo</v>
          </cell>
          <cell r="C118" t="str">
            <v>diretto sot</v>
          </cell>
          <cell r="D118" t="str">
            <v xml:space="preserve"> diretto idrico 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1</v>
          </cell>
          <cell r="AD118">
            <v>0</v>
          </cell>
          <cell r="AE118">
            <v>1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A119" t="str">
            <v>diretto sot diretto idrico ra</v>
          </cell>
          <cell r="B119" t="str">
            <v>ra</v>
          </cell>
          <cell r="C119" t="str">
            <v>diretto sot</v>
          </cell>
          <cell r="D119" t="str">
            <v xml:space="preserve"> diretto idrico 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1</v>
          </cell>
          <cell r="AD119">
            <v>0</v>
          </cell>
          <cell r="AE119">
            <v>0</v>
          </cell>
          <cell r="AF119">
            <v>0</v>
          </cell>
          <cell r="AG119">
            <v>1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</row>
        <row r="120">
          <cell r="A120" t="str">
            <v>diretto sot diretto idrico fc</v>
          </cell>
          <cell r="B120" t="str">
            <v>fc</v>
          </cell>
          <cell r="C120" t="str">
            <v>diretto sot</v>
          </cell>
          <cell r="D120" t="str">
            <v xml:space="preserve"> diretto idrico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1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1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</row>
        <row r="121">
          <cell r="A121" t="str">
            <v>diretto sot diretto idrico rn</v>
          </cell>
          <cell r="B121" t="str">
            <v>rn</v>
          </cell>
          <cell r="C121" t="str">
            <v>diretto sot</v>
          </cell>
          <cell r="D121" t="str">
            <v xml:space="preserve"> diretto idrico 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1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1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</row>
        <row r="122">
          <cell r="A122" t="str">
            <v>diretto sot diretto ambiente bo</v>
          </cell>
          <cell r="B122" t="str">
            <v>bo</v>
          </cell>
          <cell r="C122" t="str">
            <v>diretto sot</v>
          </cell>
          <cell r="D122" t="str">
            <v xml:space="preserve"> diretto ambiente 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1</v>
          </cell>
          <cell r="AP122">
            <v>0</v>
          </cell>
          <cell r="AQ122">
            <v>1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</row>
        <row r="123">
          <cell r="A123" t="str">
            <v>diretto sot diretto ambiente if</v>
          </cell>
          <cell r="B123" t="str">
            <v>if</v>
          </cell>
          <cell r="C123" t="str">
            <v>diretto sot</v>
          </cell>
          <cell r="D123" t="str">
            <v xml:space="preserve"> diretto ambiente 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1</v>
          </cell>
          <cell r="AP123">
            <v>0</v>
          </cell>
          <cell r="AQ123">
            <v>0</v>
          </cell>
          <cell r="AR123">
            <v>1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</row>
        <row r="124">
          <cell r="A124" t="str">
            <v>diretto sot diretto ambiente ra</v>
          </cell>
          <cell r="B124" t="str">
            <v>ra</v>
          </cell>
          <cell r="C124" t="str">
            <v>diretto sot</v>
          </cell>
          <cell r="D124" t="str">
            <v xml:space="preserve"> diretto ambiente 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1</v>
          </cell>
          <cell r="AP124">
            <v>0</v>
          </cell>
          <cell r="AQ124">
            <v>0</v>
          </cell>
          <cell r="AR124">
            <v>0</v>
          </cell>
          <cell r="AS124">
            <v>1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</row>
        <row r="125">
          <cell r="A125" t="str">
            <v>diretto sot diretto ambiente fc</v>
          </cell>
          <cell r="B125" t="str">
            <v>fc</v>
          </cell>
          <cell r="C125" t="str">
            <v>diretto sot</v>
          </cell>
          <cell r="D125" t="str">
            <v xml:space="preserve"> diretto ambiente 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1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1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</row>
        <row r="126">
          <cell r="A126" t="str">
            <v>diretto sot diretto ambiente rn</v>
          </cell>
          <cell r="B126" t="str">
            <v>rn</v>
          </cell>
          <cell r="C126" t="str">
            <v>diretto sot</v>
          </cell>
          <cell r="D126" t="str">
            <v xml:space="preserve"> diretto ambiente 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1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1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</row>
        <row r="127">
          <cell r="A127" t="str">
            <v>diretto sot diretto ambiente fe</v>
          </cell>
          <cell r="B127" t="str">
            <v>fe</v>
          </cell>
          <cell r="C127" t="str">
            <v>diretto sot</v>
          </cell>
          <cell r="D127" t="str">
            <v xml:space="preserve"> diretto ambiente 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1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1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</row>
        <row r="128">
          <cell r="A128" t="str">
            <v>diretto sot diretto ambiente mo</v>
          </cell>
          <cell r="B128" t="str">
            <v>mo</v>
          </cell>
          <cell r="C128" t="str">
            <v>diretto sot</v>
          </cell>
          <cell r="D128" t="str">
            <v xml:space="preserve"> diretto ambiente 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1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1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</row>
        <row r="129">
          <cell r="A129" t="str">
            <v>diretto sot diretto altri servizibo</v>
          </cell>
          <cell r="B129" t="str">
            <v>bo</v>
          </cell>
          <cell r="C129" t="str">
            <v>diretto sot</v>
          </cell>
          <cell r="D129" t="str">
            <v xml:space="preserve"> diretto altri servizi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1</v>
          </cell>
          <cell r="BB129">
            <v>0</v>
          </cell>
          <cell r="BC129">
            <v>1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</row>
        <row r="130">
          <cell r="A130" t="str">
            <v>diretto holding diretto altri servizi commesse GI verso terzispa</v>
          </cell>
          <cell r="B130" t="str">
            <v>spa</v>
          </cell>
          <cell r="C130" t="str">
            <v>diretto holding</v>
          </cell>
          <cell r="D130" t="str">
            <v xml:space="preserve"> diretto altri servizi commesse GI verso terzi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1</v>
          </cell>
          <cell r="BB130">
            <v>0</v>
          </cell>
          <cell r="BC130">
            <v>0.18399252529315363</v>
          </cell>
          <cell r="BD130">
            <v>0.11386580126008838</v>
          </cell>
          <cell r="BE130">
            <v>0.13818091015619985</v>
          </cell>
          <cell r="BF130">
            <v>0.15351573460022727</v>
          </cell>
          <cell r="BG130">
            <v>7.9397976792221117E-2</v>
          </cell>
          <cell r="BH130">
            <v>8.652914542730468E-2</v>
          </cell>
          <cell r="BI130">
            <v>0.24451790647080507</v>
          </cell>
          <cell r="BJ130">
            <v>0</v>
          </cell>
          <cell r="BK130">
            <v>0</v>
          </cell>
          <cell r="BL130">
            <v>0</v>
          </cell>
        </row>
        <row r="131">
          <cell r="A131" t="str">
            <v>diretto holding diretto adj corporatespa</v>
          </cell>
          <cell r="B131" t="str">
            <v>spa</v>
          </cell>
          <cell r="C131" t="str">
            <v>diretto holding</v>
          </cell>
          <cell r="D131" t="str">
            <v xml:space="preserve"> diretto adj corporate</v>
          </cell>
          <cell r="E131">
            <v>0</v>
          </cell>
          <cell r="Q131">
            <v>0</v>
          </cell>
          <cell r="AC131">
            <v>0</v>
          </cell>
          <cell r="AO131">
            <v>0</v>
          </cell>
          <cell r="BA131">
            <v>0</v>
          </cell>
        </row>
        <row r="132">
          <cell r="A132" t="str">
            <v>diretto holding diretto gasspa</v>
          </cell>
          <cell r="B132" t="str">
            <v>spa</v>
          </cell>
          <cell r="C132" t="str">
            <v>diretto holding</v>
          </cell>
          <cell r="D132" t="str">
            <v xml:space="preserve"> diretto gas</v>
          </cell>
          <cell r="E132">
            <v>1</v>
          </cell>
          <cell r="F132">
            <v>0</v>
          </cell>
          <cell r="G132">
            <v>0.368539759632939</v>
          </cell>
          <cell r="H132">
            <v>7.7295702111657136E-2</v>
          </cell>
          <cell r="I132">
            <v>0.12421999987252297</v>
          </cell>
          <cell r="J132">
            <v>0.13343658973427411</v>
          </cell>
          <cell r="K132">
            <v>1.9346461647167232E-2</v>
          </cell>
          <cell r="L132">
            <v>8.8516413123943191E-2</v>
          </cell>
          <cell r="M132">
            <v>0.18864507387749638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</row>
        <row r="133">
          <cell r="A133" t="str">
            <v>diretto holding diretto energia elettricaspa</v>
          </cell>
          <cell r="B133" t="str">
            <v>spa</v>
          </cell>
          <cell r="C133" t="str">
            <v>diretto holding</v>
          </cell>
          <cell r="D133" t="str">
            <v xml:space="preserve"> diretto energia elettrica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1</v>
          </cell>
          <cell r="R133">
            <v>0</v>
          </cell>
          <cell r="S133">
            <v>0</v>
          </cell>
          <cell r="T133">
            <v>0.20871849761603581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0.79128150238396422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</row>
        <row r="134">
          <cell r="A134" t="str">
            <v>diretto holding diretto idricospa</v>
          </cell>
          <cell r="B134" t="str">
            <v>spa</v>
          </cell>
          <cell r="C134" t="str">
            <v>diretto holding</v>
          </cell>
          <cell r="D134" t="str">
            <v xml:space="preserve"> diretto idrico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1</v>
          </cell>
          <cell r="AD134">
            <v>0</v>
          </cell>
          <cell r="AE134">
            <v>0.15338950244134855</v>
          </cell>
          <cell r="AF134">
            <v>0.10678726598739893</v>
          </cell>
          <cell r="AG134">
            <v>0.1233421355724129</v>
          </cell>
          <cell r="AH134">
            <v>0.16875227540601889</v>
          </cell>
          <cell r="AI134">
            <v>0.15354896097396503</v>
          </cell>
          <cell r="AJ134">
            <v>0.10510334545922617</v>
          </cell>
          <cell r="AK134">
            <v>0.18907651415962951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</row>
        <row r="135">
          <cell r="A135" t="str">
            <v>diretto holding diretto ambiente smaltimentispa</v>
          </cell>
          <cell r="B135" t="str">
            <v>spa</v>
          </cell>
          <cell r="C135" t="str">
            <v>diretto holding</v>
          </cell>
          <cell r="D135" t="str">
            <v xml:space="preserve"> diretto ambiente smaltimenti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1</v>
          </cell>
          <cell r="AP135">
            <v>1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A136" t="str">
            <v>diretto holding diretto ambiente igiene ambientalespa</v>
          </cell>
          <cell r="B136" t="str">
            <v>spa</v>
          </cell>
          <cell r="C136" t="str">
            <v>diretto holding</v>
          </cell>
          <cell r="D136" t="str">
            <v xml:space="preserve"> diretto ambiente igiene ambientale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1</v>
          </cell>
          <cell r="AP136">
            <v>0</v>
          </cell>
          <cell r="AQ136">
            <v>4.1105751759606741E-2</v>
          </cell>
          <cell r="AR136">
            <v>0.13635351569484999</v>
          </cell>
          <cell r="AS136">
            <v>0.21604313733181205</v>
          </cell>
          <cell r="AT136">
            <v>0.2071369487997988</v>
          </cell>
          <cell r="AU136">
            <v>9.0771596641951613E-2</v>
          </cell>
          <cell r="AV136">
            <v>8.7400627355611882E-2</v>
          </cell>
          <cell r="AW136">
            <v>0.22118842241636893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</row>
        <row r="137">
          <cell r="A137" t="str">
            <v>diretto holding diretto ambiente sia smaltimenti sia igiene ambientalespa</v>
          </cell>
          <cell r="B137" t="str">
            <v>spa</v>
          </cell>
          <cell r="C137" t="str">
            <v>diretto holding</v>
          </cell>
          <cell r="D137" t="str">
            <v xml:space="preserve"> diretto ambiente sia smaltimenti sia igiene ambientale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1.0000000000000004</v>
          </cell>
          <cell r="AP137">
            <v>0.760237540131527</v>
          </cell>
          <cell r="AQ137">
            <v>6.0350058882146597E-2</v>
          </cell>
          <cell r="AR137">
            <v>1.6863867418722499E-2</v>
          </cell>
          <cell r="AS137">
            <v>2.9786186968186499E-2</v>
          </cell>
          <cell r="AT137">
            <v>3.2792115197866303E-2</v>
          </cell>
          <cell r="AU137">
            <v>3.7934821727662799E-2</v>
          </cell>
          <cell r="AV137">
            <v>1.6216799303118201E-2</v>
          </cell>
          <cell r="AW137">
            <v>4.5818610370770597E-2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</row>
        <row r="138">
          <cell r="A138" t="str">
            <v>diretto holding diretto teleriscaldamentospa</v>
          </cell>
          <cell r="B138" t="str">
            <v>spa</v>
          </cell>
          <cell r="C138" t="str">
            <v>diretto holding</v>
          </cell>
          <cell r="D138" t="str">
            <v xml:space="preserve"> diretto teleriscaldamento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1.0000000000000002</v>
          </cell>
          <cell r="BB138">
            <v>0</v>
          </cell>
          <cell r="BC138">
            <v>0.21910366681756452</v>
          </cell>
          <cell r="BD138">
            <v>0.52908555907650523</v>
          </cell>
          <cell r="BE138">
            <v>1.2449071978270711E-3</v>
          </cell>
          <cell r="BF138">
            <v>5.7605251244907195E-2</v>
          </cell>
          <cell r="BG138">
            <v>0</v>
          </cell>
          <cell r="BH138">
            <v>8.1711181530104121E-2</v>
          </cell>
          <cell r="BI138">
            <v>0.11124943413309189</v>
          </cell>
          <cell r="BJ138">
            <v>0</v>
          </cell>
          <cell r="BK138">
            <v>0</v>
          </cell>
          <cell r="BL138">
            <v>0</v>
          </cell>
        </row>
      </sheetData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i compilazione"/>
      <sheetName val="D1 imp dep"/>
      <sheetName val="D2 comuni serviti"/>
      <sheetName val="FR rete fog"/>
      <sheetName val="Codice ISTAT"/>
    </sheetNames>
    <sheetDataSet>
      <sheetData sheetId="0"/>
      <sheetData sheetId="1"/>
      <sheetData sheetId="2"/>
      <sheetData sheetId="3"/>
      <sheetData sheetId="4" refreshError="1">
        <row r="1">
          <cell r="A1" t="str">
            <v>denominazione del Comune</v>
          </cell>
          <cell r="B1" t="str">
            <v>codice ISTAT del Comune</v>
          </cell>
          <cell r="C1" t="str">
            <v>codice ISTAT Provincia</v>
          </cell>
        </row>
        <row r="2">
          <cell r="A2" t="str">
            <v>Bastiglia</v>
          </cell>
          <cell r="B2" t="str">
            <v>036001</v>
          </cell>
          <cell r="C2" t="str">
            <v>036</v>
          </cell>
        </row>
        <row r="3">
          <cell r="A3" t="str">
            <v>Bomporto</v>
          </cell>
          <cell r="B3" t="str">
            <v>036002</v>
          </cell>
          <cell r="C3" t="str">
            <v>036</v>
          </cell>
        </row>
        <row r="4">
          <cell r="A4" t="str">
            <v>Campogalliano</v>
          </cell>
          <cell r="B4" t="str">
            <v>036003</v>
          </cell>
          <cell r="C4" t="str">
            <v>036</v>
          </cell>
        </row>
        <row r="5">
          <cell r="A5" t="str">
            <v>Camposanto</v>
          </cell>
          <cell r="B5" t="str">
            <v>036004</v>
          </cell>
          <cell r="C5" t="str">
            <v>036</v>
          </cell>
        </row>
        <row r="6">
          <cell r="A6" t="str">
            <v>Carpi</v>
          </cell>
          <cell r="B6" t="str">
            <v>036005</v>
          </cell>
          <cell r="C6" t="str">
            <v>036</v>
          </cell>
        </row>
        <row r="7">
          <cell r="A7" t="str">
            <v>Castelfranco Emilia</v>
          </cell>
          <cell r="B7" t="str">
            <v>036006</v>
          </cell>
          <cell r="C7" t="str">
            <v>036</v>
          </cell>
        </row>
        <row r="8">
          <cell r="A8" t="str">
            <v>Castelnuovo Rangone</v>
          </cell>
          <cell r="B8" t="str">
            <v>036007</v>
          </cell>
          <cell r="C8" t="str">
            <v>036</v>
          </cell>
        </row>
        <row r="9">
          <cell r="A9" t="str">
            <v>Castelvetro di Modena</v>
          </cell>
          <cell r="B9" t="str">
            <v>036008</v>
          </cell>
          <cell r="C9" t="str">
            <v>036</v>
          </cell>
        </row>
        <row r="10">
          <cell r="A10" t="str">
            <v>Cavezzo</v>
          </cell>
          <cell r="B10" t="str">
            <v>036009</v>
          </cell>
          <cell r="C10" t="str">
            <v>036</v>
          </cell>
        </row>
        <row r="11">
          <cell r="A11" t="str">
            <v>Concordia sulla Secchia</v>
          </cell>
          <cell r="B11" t="str">
            <v>036010</v>
          </cell>
          <cell r="C11" t="str">
            <v>036</v>
          </cell>
        </row>
        <row r="12">
          <cell r="A12" t="str">
            <v>Fanano</v>
          </cell>
          <cell r="B12" t="str">
            <v>036011</v>
          </cell>
          <cell r="C12" t="str">
            <v>036</v>
          </cell>
        </row>
        <row r="13">
          <cell r="A13" t="str">
            <v>Finale Emilia</v>
          </cell>
          <cell r="B13" t="str">
            <v>036012</v>
          </cell>
          <cell r="C13" t="str">
            <v>036</v>
          </cell>
        </row>
        <row r="14">
          <cell r="A14" t="str">
            <v>Fiorano Modenese</v>
          </cell>
          <cell r="B14" t="str">
            <v>036013</v>
          </cell>
          <cell r="C14" t="str">
            <v>036</v>
          </cell>
        </row>
        <row r="15">
          <cell r="A15" t="str">
            <v>Fiumalbo</v>
          </cell>
          <cell r="B15" t="str">
            <v>036014</v>
          </cell>
          <cell r="C15" t="str">
            <v>036</v>
          </cell>
        </row>
        <row r="16">
          <cell r="A16" t="str">
            <v>Formigine</v>
          </cell>
          <cell r="B16" t="str">
            <v>036015</v>
          </cell>
          <cell r="C16" t="str">
            <v>036</v>
          </cell>
        </row>
        <row r="17">
          <cell r="A17" t="str">
            <v>Frassinoro</v>
          </cell>
          <cell r="B17" t="str">
            <v>036016</v>
          </cell>
          <cell r="C17" t="str">
            <v>036</v>
          </cell>
        </row>
        <row r="18">
          <cell r="A18" t="str">
            <v>Guiglia</v>
          </cell>
          <cell r="B18" t="str">
            <v>036017</v>
          </cell>
          <cell r="C18" t="str">
            <v>036</v>
          </cell>
        </row>
        <row r="19">
          <cell r="A19" t="str">
            <v>Lama Mocogno</v>
          </cell>
          <cell r="B19" t="str">
            <v>036018</v>
          </cell>
          <cell r="C19" t="str">
            <v>036</v>
          </cell>
        </row>
        <row r="20">
          <cell r="A20" t="str">
            <v>Maranello</v>
          </cell>
          <cell r="B20" t="str">
            <v>036019</v>
          </cell>
          <cell r="C20" t="str">
            <v>036</v>
          </cell>
        </row>
        <row r="21">
          <cell r="A21" t="str">
            <v>Marano sul Panaro</v>
          </cell>
          <cell r="B21" t="str">
            <v>036020</v>
          </cell>
          <cell r="C21" t="str">
            <v>036</v>
          </cell>
        </row>
        <row r="22">
          <cell r="A22" t="str">
            <v>Medolla</v>
          </cell>
          <cell r="B22" t="str">
            <v>036021</v>
          </cell>
          <cell r="C22" t="str">
            <v>036</v>
          </cell>
        </row>
        <row r="23">
          <cell r="A23" t="str">
            <v>Mirandola</v>
          </cell>
          <cell r="B23" t="str">
            <v>036022</v>
          </cell>
          <cell r="C23" t="str">
            <v>036</v>
          </cell>
        </row>
        <row r="24">
          <cell r="A24" t="str">
            <v>Modena</v>
          </cell>
          <cell r="B24" t="str">
            <v>036023</v>
          </cell>
          <cell r="C24" t="str">
            <v>036</v>
          </cell>
        </row>
        <row r="25">
          <cell r="A25" t="str">
            <v>Montecreto</v>
          </cell>
          <cell r="B25" t="str">
            <v>036024</v>
          </cell>
          <cell r="C25" t="str">
            <v>036</v>
          </cell>
        </row>
        <row r="26">
          <cell r="A26" t="str">
            <v>Montefiorino</v>
          </cell>
          <cell r="B26" t="str">
            <v>036025</v>
          </cell>
          <cell r="C26" t="str">
            <v>036</v>
          </cell>
        </row>
        <row r="27">
          <cell r="A27" t="str">
            <v>Montese</v>
          </cell>
          <cell r="B27" t="str">
            <v>036026</v>
          </cell>
          <cell r="C27" t="str">
            <v>036</v>
          </cell>
        </row>
        <row r="28">
          <cell r="A28" t="str">
            <v>Nonantola</v>
          </cell>
          <cell r="B28" t="str">
            <v>036027</v>
          </cell>
          <cell r="C28" t="str">
            <v>036</v>
          </cell>
        </row>
        <row r="29">
          <cell r="A29" t="str">
            <v>Novi di Modena</v>
          </cell>
          <cell r="B29" t="str">
            <v>036028</v>
          </cell>
          <cell r="C29" t="str">
            <v>036</v>
          </cell>
        </row>
        <row r="30">
          <cell r="A30" t="str">
            <v>Palagano</v>
          </cell>
          <cell r="B30" t="str">
            <v>036029</v>
          </cell>
          <cell r="C30" t="str">
            <v>036</v>
          </cell>
        </row>
        <row r="31">
          <cell r="A31" t="str">
            <v>Pavullo nel Frignano</v>
          </cell>
          <cell r="B31" t="str">
            <v>036030</v>
          </cell>
          <cell r="C31" t="str">
            <v>036</v>
          </cell>
        </row>
        <row r="32">
          <cell r="A32" t="str">
            <v>Pievepelago</v>
          </cell>
          <cell r="B32" t="str">
            <v>036031</v>
          </cell>
          <cell r="C32" t="str">
            <v>036</v>
          </cell>
        </row>
        <row r="33">
          <cell r="A33" t="str">
            <v>Polinago</v>
          </cell>
          <cell r="B33" t="str">
            <v>036032</v>
          </cell>
          <cell r="C33" t="str">
            <v>036</v>
          </cell>
        </row>
        <row r="34">
          <cell r="A34" t="str">
            <v>Prignano sulla Secchia</v>
          </cell>
          <cell r="B34" t="str">
            <v>036033</v>
          </cell>
          <cell r="C34" t="str">
            <v>036</v>
          </cell>
        </row>
        <row r="35">
          <cell r="A35" t="str">
            <v>Ravarino</v>
          </cell>
          <cell r="B35" t="str">
            <v>036034</v>
          </cell>
          <cell r="C35" t="str">
            <v>036</v>
          </cell>
        </row>
        <row r="36">
          <cell r="A36" t="str">
            <v>Riolunato</v>
          </cell>
          <cell r="B36" t="str">
            <v>036035</v>
          </cell>
          <cell r="C36" t="str">
            <v>036</v>
          </cell>
        </row>
        <row r="37">
          <cell r="A37" t="str">
            <v>San Cesario sul Panaro</v>
          </cell>
          <cell r="B37" t="str">
            <v>036036</v>
          </cell>
          <cell r="C37" t="str">
            <v>036</v>
          </cell>
        </row>
        <row r="38">
          <cell r="A38" t="str">
            <v>San Felice sul Panaro</v>
          </cell>
          <cell r="B38" t="str">
            <v>036037</v>
          </cell>
          <cell r="C38" t="str">
            <v>036</v>
          </cell>
        </row>
        <row r="39">
          <cell r="A39" t="str">
            <v>San Possidonio</v>
          </cell>
          <cell r="B39" t="str">
            <v>036038</v>
          </cell>
          <cell r="C39" t="str">
            <v>036</v>
          </cell>
        </row>
        <row r="40">
          <cell r="A40" t="str">
            <v>San Prospero</v>
          </cell>
          <cell r="B40" t="str">
            <v>036039</v>
          </cell>
          <cell r="C40" t="str">
            <v>036</v>
          </cell>
        </row>
        <row r="41">
          <cell r="A41" t="str">
            <v>Sassuolo</v>
          </cell>
          <cell r="B41" t="str">
            <v>036040</v>
          </cell>
          <cell r="C41" t="str">
            <v>036</v>
          </cell>
        </row>
        <row r="42">
          <cell r="A42" t="str">
            <v>Savignano sul Panaro</v>
          </cell>
          <cell r="B42" t="str">
            <v>036041</v>
          </cell>
          <cell r="C42" t="str">
            <v>036</v>
          </cell>
        </row>
        <row r="43">
          <cell r="A43" t="str">
            <v>Serramazzoni</v>
          </cell>
          <cell r="B43" t="str">
            <v>036042</v>
          </cell>
          <cell r="C43" t="str">
            <v>036</v>
          </cell>
        </row>
        <row r="44">
          <cell r="A44" t="str">
            <v>Sestola</v>
          </cell>
          <cell r="B44" t="str">
            <v>036043</v>
          </cell>
          <cell r="C44" t="str">
            <v>036</v>
          </cell>
        </row>
        <row r="45">
          <cell r="A45" t="str">
            <v>Soliera</v>
          </cell>
          <cell r="B45" t="str">
            <v>036044</v>
          </cell>
          <cell r="C45" t="str">
            <v>036</v>
          </cell>
        </row>
        <row r="46">
          <cell r="A46" t="str">
            <v>Spilamberto</v>
          </cell>
          <cell r="B46" t="str">
            <v>036045</v>
          </cell>
          <cell r="C46" t="str">
            <v>036</v>
          </cell>
        </row>
        <row r="47">
          <cell r="A47" t="str">
            <v>Vignola</v>
          </cell>
          <cell r="B47" t="str">
            <v>036046</v>
          </cell>
          <cell r="C47" t="str">
            <v>036</v>
          </cell>
        </row>
        <row r="48">
          <cell r="A48" t="str">
            <v>Zocca</v>
          </cell>
          <cell r="B48" t="str">
            <v>036047</v>
          </cell>
          <cell r="C48" t="str">
            <v>036</v>
          </cell>
        </row>
        <row r="49">
          <cell r="A49" t="str">
            <v>Anzola dell'Emilia</v>
          </cell>
          <cell r="B49" t="str">
            <v>037001</v>
          </cell>
          <cell r="C49" t="str">
            <v>037</v>
          </cell>
        </row>
        <row r="50">
          <cell r="A50" t="str">
            <v>Argelato</v>
          </cell>
          <cell r="B50" t="str">
            <v>037002</v>
          </cell>
          <cell r="C50" t="str">
            <v>037</v>
          </cell>
        </row>
        <row r="51">
          <cell r="A51" t="str">
            <v>Baricella</v>
          </cell>
          <cell r="B51" t="str">
            <v>037003</v>
          </cell>
          <cell r="C51" t="str">
            <v>037</v>
          </cell>
        </row>
        <row r="52">
          <cell r="A52" t="str">
            <v>Bazzano</v>
          </cell>
          <cell r="B52" t="str">
            <v>037004</v>
          </cell>
          <cell r="C52" t="str">
            <v>037</v>
          </cell>
        </row>
        <row r="53">
          <cell r="A53" t="str">
            <v>Bentivoglio</v>
          </cell>
          <cell r="B53" t="str">
            <v>037005</v>
          </cell>
          <cell r="C53" t="str">
            <v>037</v>
          </cell>
        </row>
        <row r="54">
          <cell r="A54" t="str">
            <v>Bologna</v>
          </cell>
          <cell r="B54" t="str">
            <v>037006</v>
          </cell>
          <cell r="C54" t="str">
            <v>037</v>
          </cell>
        </row>
        <row r="55">
          <cell r="A55" t="str">
            <v>Borgo Tossignano</v>
          </cell>
          <cell r="B55" t="str">
            <v>037007</v>
          </cell>
          <cell r="C55" t="str">
            <v>037</v>
          </cell>
        </row>
        <row r="56">
          <cell r="A56" t="str">
            <v>Budrio</v>
          </cell>
          <cell r="B56" t="str">
            <v>037008</v>
          </cell>
          <cell r="C56" t="str">
            <v>037</v>
          </cell>
        </row>
        <row r="57">
          <cell r="A57" t="str">
            <v>Calderara di Reno</v>
          </cell>
          <cell r="B57" t="str">
            <v>037009</v>
          </cell>
          <cell r="C57" t="str">
            <v>037</v>
          </cell>
        </row>
        <row r="58">
          <cell r="A58" t="str">
            <v>Camugnano</v>
          </cell>
          <cell r="B58" t="str">
            <v>037010</v>
          </cell>
          <cell r="C58" t="str">
            <v>037</v>
          </cell>
        </row>
        <row r="59">
          <cell r="A59" t="str">
            <v>Casalecchio di Reno</v>
          </cell>
          <cell r="B59" t="str">
            <v>037011</v>
          </cell>
          <cell r="C59" t="str">
            <v>037</v>
          </cell>
        </row>
        <row r="60">
          <cell r="A60" t="str">
            <v>Casalfiumanese</v>
          </cell>
          <cell r="B60" t="str">
            <v>037012</v>
          </cell>
          <cell r="C60" t="str">
            <v>037</v>
          </cell>
        </row>
        <row r="61">
          <cell r="A61" t="str">
            <v>Castel d'Aiano</v>
          </cell>
          <cell r="B61" t="str">
            <v>037013</v>
          </cell>
          <cell r="C61" t="str">
            <v>037</v>
          </cell>
        </row>
        <row r="62">
          <cell r="A62" t="str">
            <v>Castel del Rio</v>
          </cell>
          <cell r="B62" t="str">
            <v>037014</v>
          </cell>
          <cell r="C62" t="str">
            <v>037</v>
          </cell>
        </row>
        <row r="63">
          <cell r="A63" t="str">
            <v>Castel di Casio</v>
          </cell>
          <cell r="B63" t="str">
            <v>037015</v>
          </cell>
          <cell r="C63" t="str">
            <v>037</v>
          </cell>
        </row>
        <row r="64">
          <cell r="A64" t="str">
            <v>Castel Guelfo di Bologna</v>
          </cell>
          <cell r="B64" t="str">
            <v>037016</v>
          </cell>
          <cell r="C64" t="str">
            <v>037</v>
          </cell>
        </row>
        <row r="65">
          <cell r="A65" t="str">
            <v>Castel Maggiore</v>
          </cell>
          <cell r="B65" t="str">
            <v>037019</v>
          </cell>
          <cell r="C65" t="str">
            <v>037</v>
          </cell>
        </row>
        <row r="66">
          <cell r="A66" t="str">
            <v>Castel San Pietro Terme</v>
          </cell>
          <cell r="B66" t="str">
            <v>037020</v>
          </cell>
          <cell r="C66" t="str">
            <v>037</v>
          </cell>
        </row>
        <row r="67">
          <cell r="A67" t="str">
            <v>Castello d'Argile</v>
          </cell>
          <cell r="B67" t="str">
            <v>037017</v>
          </cell>
          <cell r="C67" t="str">
            <v>037</v>
          </cell>
        </row>
        <row r="68">
          <cell r="A68" t="str">
            <v>Castello di Serravalle</v>
          </cell>
          <cell r="B68" t="str">
            <v>037018</v>
          </cell>
          <cell r="C68" t="str">
            <v>037</v>
          </cell>
        </row>
        <row r="69">
          <cell r="A69" t="str">
            <v>Castenaso</v>
          </cell>
          <cell r="B69" t="str">
            <v>037021</v>
          </cell>
          <cell r="C69" t="str">
            <v>037</v>
          </cell>
        </row>
        <row r="70">
          <cell r="A70" t="str">
            <v>Castiglione dei Pepoli</v>
          </cell>
          <cell r="B70" t="str">
            <v>037022</v>
          </cell>
          <cell r="C70" t="str">
            <v>037</v>
          </cell>
        </row>
        <row r="71">
          <cell r="A71" t="str">
            <v>Crespellano</v>
          </cell>
          <cell r="B71" t="str">
            <v>037023</v>
          </cell>
          <cell r="C71" t="str">
            <v>037</v>
          </cell>
        </row>
        <row r="72">
          <cell r="A72" t="str">
            <v>Crevalcore</v>
          </cell>
          <cell r="B72" t="str">
            <v>037024</v>
          </cell>
          <cell r="C72" t="str">
            <v>037</v>
          </cell>
        </row>
        <row r="73">
          <cell r="A73" t="str">
            <v>Dozza</v>
          </cell>
          <cell r="B73" t="str">
            <v>037025</v>
          </cell>
          <cell r="C73" t="str">
            <v>037</v>
          </cell>
        </row>
        <row r="74">
          <cell r="A74" t="str">
            <v>Fontanelice</v>
          </cell>
          <cell r="B74" t="str">
            <v>037026</v>
          </cell>
          <cell r="C74" t="str">
            <v>037</v>
          </cell>
        </row>
        <row r="75">
          <cell r="A75" t="str">
            <v>Gaggio Montano</v>
          </cell>
          <cell r="B75" t="str">
            <v>037027</v>
          </cell>
          <cell r="C75" t="str">
            <v>037</v>
          </cell>
        </row>
        <row r="76">
          <cell r="A76" t="str">
            <v>Galliera</v>
          </cell>
          <cell r="B76" t="str">
            <v>037028</v>
          </cell>
          <cell r="C76" t="str">
            <v>037</v>
          </cell>
        </row>
        <row r="77">
          <cell r="A77" t="str">
            <v>Granaglione</v>
          </cell>
          <cell r="B77" t="str">
            <v>037029</v>
          </cell>
          <cell r="C77" t="str">
            <v>037</v>
          </cell>
        </row>
        <row r="78">
          <cell r="A78" t="str">
            <v>Granarolo dell'Emilia</v>
          </cell>
          <cell r="B78" t="str">
            <v>037030</v>
          </cell>
          <cell r="C78" t="str">
            <v>037</v>
          </cell>
        </row>
        <row r="79">
          <cell r="A79" t="str">
            <v>Grizzana Morandi</v>
          </cell>
          <cell r="B79" t="str">
            <v>037031</v>
          </cell>
          <cell r="C79" t="str">
            <v>037</v>
          </cell>
        </row>
        <row r="80">
          <cell r="A80" t="str">
            <v>Imola</v>
          </cell>
          <cell r="B80" t="str">
            <v>037032</v>
          </cell>
          <cell r="C80" t="str">
            <v>037</v>
          </cell>
        </row>
        <row r="81">
          <cell r="A81" t="str">
            <v>Lizzano in Belvedere</v>
          </cell>
          <cell r="B81" t="str">
            <v>037033</v>
          </cell>
          <cell r="C81" t="str">
            <v>037</v>
          </cell>
        </row>
        <row r="82">
          <cell r="A82" t="str">
            <v>Loiano</v>
          </cell>
          <cell r="B82" t="str">
            <v>037034</v>
          </cell>
          <cell r="C82" t="str">
            <v>037</v>
          </cell>
        </row>
        <row r="83">
          <cell r="A83" t="str">
            <v>Malalbergo</v>
          </cell>
          <cell r="B83" t="str">
            <v>037035</v>
          </cell>
          <cell r="C83" t="str">
            <v>037</v>
          </cell>
        </row>
        <row r="84">
          <cell r="A84" t="str">
            <v>Marzabotto</v>
          </cell>
          <cell r="B84" t="str">
            <v>037036</v>
          </cell>
          <cell r="C84" t="str">
            <v>037</v>
          </cell>
        </row>
        <row r="85">
          <cell r="A85" t="str">
            <v>Medicina</v>
          </cell>
          <cell r="B85" t="str">
            <v>037037</v>
          </cell>
          <cell r="C85" t="str">
            <v>037</v>
          </cell>
        </row>
        <row r="86">
          <cell r="A86" t="str">
            <v>Minerbio</v>
          </cell>
          <cell r="B86" t="str">
            <v>037038</v>
          </cell>
          <cell r="C86" t="str">
            <v>037</v>
          </cell>
        </row>
        <row r="87">
          <cell r="A87" t="str">
            <v>Molinella</v>
          </cell>
          <cell r="B87" t="str">
            <v>037039</v>
          </cell>
          <cell r="C87" t="str">
            <v>037</v>
          </cell>
        </row>
        <row r="88">
          <cell r="A88" t="str">
            <v>Monghidoro</v>
          </cell>
          <cell r="B88" t="str">
            <v>037040</v>
          </cell>
          <cell r="C88" t="str">
            <v>037</v>
          </cell>
        </row>
        <row r="89">
          <cell r="A89" t="str">
            <v>Monte San Pietro</v>
          </cell>
          <cell r="B89" t="str">
            <v>037042</v>
          </cell>
          <cell r="C89" t="str">
            <v>037</v>
          </cell>
        </row>
        <row r="90">
          <cell r="A90" t="str">
            <v>Monterenzio</v>
          </cell>
          <cell r="B90" t="str">
            <v>037041</v>
          </cell>
          <cell r="C90" t="str">
            <v>037</v>
          </cell>
        </row>
        <row r="91">
          <cell r="A91" t="str">
            <v>Monteveglio</v>
          </cell>
          <cell r="B91" t="str">
            <v>037043</v>
          </cell>
          <cell r="C91" t="str">
            <v>037</v>
          </cell>
        </row>
        <row r="92">
          <cell r="A92" t="str">
            <v>Monzuno</v>
          </cell>
          <cell r="B92" t="str">
            <v>037044</v>
          </cell>
          <cell r="C92" t="str">
            <v>037</v>
          </cell>
        </row>
        <row r="93">
          <cell r="A93" t="str">
            <v>Mordano</v>
          </cell>
          <cell r="B93" t="str">
            <v>037045</v>
          </cell>
          <cell r="C93" t="str">
            <v>037</v>
          </cell>
        </row>
        <row r="94">
          <cell r="A94" t="str">
            <v>Ozzano dell'Emilia</v>
          </cell>
          <cell r="B94" t="str">
            <v>037046</v>
          </cell>
          <cell r="C94" t="str">
            <v>037</v>
          </cell>
        </row>
        <row r="95">
          <cell r="A95" t="str">
            <v>Pianoro</v>
          </cell>
          <cell r="B95" t="str">
            <v>037047</v>
          </cell>
          <cell r="C95" t="str">
            <v>037</v>
          </cell>
        </row>
        <row r="96">
          <cell r="A96" t="str">
            <v>Pieve di Cento</v>
          </cell>
          <cell r="B96" t="str">
            <v>037048</v>
          </cell>
          <cell r="C96" t="str">
            <v>037</v>
          </cell>
        </row>
        <row r="97">
          <cell r="A97" t="str">
            <v>Porretta Terme</v>
          </cell>
          <cell r="B97" t="str">
            <v>037049</v>
          </cell>
          <cell r="C97" t="str">
            <v>037</v>
          </cell>
        </row>
        <row r="98">
          <cell r="A98" t="str">
            <v>Sala Bolognese</v>
          </cell>
          <cell r="B98" t="str">
            <v>037050</v>
          </cell>
          <cell r="C98" t="str">
            <v>037</v>
          </cell>
        </row>
        <row r="99">
          <cell r="A99" t="str">
            <v>San Benedetto Val di Sambro</v>
          </cell>
          <cell r="B99" t="str">
            <v>037051</v>
          </cell>
          <cell r="C99" t="str">
            <v>037</v>
          </cell>
        </row>
        <row r="100">
          <cell r="A100" t="str">
            <v>San Giorgio di Piano</v>
          </cell>
          <cell r="B100" t="str">
            <v>037052</v>
          </cell>
          <cell r="C100" t="str">
            <v>037</v>
          </cell>
        </row>
        <row r="101">
          <cell r="A101" t="str">
            <v>San Giovanni in Persiceto</v>
          </cell>
          <cell r="B101" t="str">
            <v>037053</v>
          </cell>
          <cell r="C101" t="str">
            <v>037</v>
          </cell>
        </row>
        <row r="102">
          <cell r="A102" t="str">
            <v>San Lazzaro di Savena</v>
          </cell>
          <cell r="B102" t="str">
            <v>037054</v>
          </cell>
          <cell r="C102" t="str">
            <v>037</v>
          </cell>
        </row>
        <row r="103">
          <cell r="A103" t="str">
            <v>San Pietro in Casale</v>
          </cell>
          <cell r="B103" t="str">
            <v>037055</v>
          </cell>
          <cell r="C103" t="str">
            <v>037</v>
          </cell>
        </row>
        <row r="104">
          <cell r="A104" t="str">
            <v>Sant'Agata Bolognese</v>
          </cell>
          <cell r="B104" t="str">
            <v>037056</v>
          </cell>
          <cell r="C104" t="str">
            <v>037</v>
          </cell>
        </row>
        <row r="105">
          <cell r="A105" t="str">
            <v>Sasso Marconi</v>
          </cell>
          <cell r="B105" t="str">
            <v>037057</v>
          </cell>
          <cell r="C105" t="str">
            <v>037</v>
          </cell>
        </row>
        <row r="106">
          <cell r="A106" t="str">
            <v>Savigno</v>
          </cell>
          <cell r="B106" t="str">
            <v>037058</v>
          </cell>
          <cell r="C106" t="str">
            <v>037</v>
          </cell>
        </row>
        <row r="107">
          <cell r="A107" t="str">
            <v>Vergato</v>
          </cell>
          <cell r="B107" t="str">
            <v>037059</v>
          </cell>
          <cell r="C107" t="str">
            <v>037</v>
          </cell>
        </row>
        <row r="108">
          <cell r="A108" t="str">
            <v>Zola Predosa</v>
          </cell>
          <cell r="B108" t="str">
            <v>037060</v>
          </cell>
          <cell r="C108" t="str">
            <v>037</v>
          </cell>
        </row>
        <row r="109">
          <cell r="A109" t="str">
            <v>Argenta</v>
          </cell>
          <cell r="B109" t="str">
            <v>038001</v>
          </cell>
          <cell r="C109" t="str">
            <v>038</v>
          </cell>
        </row>
        <row r="110">
          <cell r="A110" t="str">
            <v>Berra</v>
          </cell>
          <cell r="B110" t="str">
            <v>038002</v>
          </cell>
          <cell r="C110" t="str">
            <v>038</v>
          </cell>
        </row>
        <row r="111">
          <cell r="A111" t="str">
            <v>Bondeno</v>
          </cell>
          <cell r="B111" t="str">
            <v>038003</v>
          </cell>
          <cell r="C111" t="str">
            <v>038</v>
          </cell>
        </row>
        <row r="112">
          <cell r="A112" t="str">
            <v>Cento</v>
          </cell>
          <cell r="B112" t="str">
            <v>038004</v>
          </cell>
          <cell r="C112" t="str">
            <v>038</v>
          </cell>
        </row>
        <row r="113">
          <cell r="A113" t="str">
            <v>Codigoro</v>
          </cell>
          <cell r="B113" t="str">
            <v>038005</v>
          </cell>
          <cell r="C113" t="str">
            <v>038</v>
          </cell>
        </row>
        <row r="114">
          <cell r="A114" t="str">
            <v>Comacchio</v>
          </cell>
          <cell r="B114" t="str">
            <v>038006</v>
          </cell>
          <cell r="C114" t="str">
            <v>038</v>
          </cell>
        </row>
        <row r="115">
          <cell r="A115" t="str">
            <v>Copparo</v>
          </cell>
          <cell r="B115" t="str">
            <v>038007</v>
          </cell>
          <cell r="C115" t="str">
            <v>038</v>
          </cell>
        </row>
        <row r="116">
          <cell r="A116" t="str">
            <v>Ferrara</v>
          </cell>
          <cell r="B116" t="str">
            <v>038008</v>
          </cell>
          <cell r="C116" t="str">
            <v>038</v>
          </cell>
        </row>
        <row r="117">
          <cell r="A117" t="str">
            <v>Formignana</v>
          </cell>
          <cell r="B117" t="str">
            <v>038009</v>
          </cell>
          <cell r="C117" t="str">
            <v>038</v>
          </cell>
        </row>
        <row r="118">
          <cell r="A118" t="str">
            <v>Goro</v>
          </cell>
          <cell r="B118" t="str">
            <v>038025</v>
          </cell>
          <cell r="C118" t="str">
            <v>038</v>
          </cell>
        </row>
        <row r="119">
          <cell r="A119" t="str">
            <v>Jolanda di Savoia</v>
          </cell>
          <cell r="B119" t="str">
            <v>038010</v>
          </cell>
          <cell r="C119" t="str">
            <v>038</v>
          </cell>
        </row>
        <row r="120">
          <cell r="A120" t="str">
            <v>Lagosanto</v>
          </cell>
          <cell r="B120" t="str">
            <v>038011</v>
          </cell>
          <cell r="C120" t="str">
            <v>038</v>
          </cell>
        </row>
        <row r="121">
          <cell r="A121" t="str">
            <v>Masi Torello</v>
          </cell>
          <cell r="B121" t="str">
            <v>038012</v>
          </cell>
          <cell r="C121" t="str">
            <v>038</v>
          </cell>
        </row>
        <row r="122">
          <cell r="A122" t="str">
            <v>Massa Fiscaglia</v>
          </cell>
          <cell r="B122" t="str">
            <v>038013</v>
          </cell>
          <cell r="C122" t="str">
            <v>038</v>
          </cell>
        </row>
        <row r="123">
          <cell r="A123" t="str">
            <v>Mesola</v>
          </cell>
          <cell r="B123" t="str">
            <v>038014</v>
          </cell>
          <cell r="C123" t="str">
            <v>038</v>
          </cell>
        </row>
        <row r="124">
          <cell r="A124" t="str">
            <v>Migliarino</v>
          </cell>
          <cell r="B124" t="str">
            <v>038015</v>
          </cell>
          <cell r="C124" t="str">
            <v>038</v>
          </cell>
        </row>
        <row r="125">
          <cell r="A125" t="str">
            <v>Migliaro</v>
          </cell>
          <cell r="B125" t="str">
            <v>038026</v>
          </cell>
          <cell r="C125" t="str">
            <v>038</v>
          </cell>
        </row>
        <row r="126">
          <cell r="A126" t="str">
            <v>Mirabello</v>
          </cell>
          <cell r="B126" t="str">
            <v>038016</v>
          </cell>
          <cell r="C126" t="str">
            <v>038</v>
          </cell>
        </row>
        <row r="127">
          <cell r="A127" t="str">
            <v>Ostellato</v>
          </cell>
          <cell r="B127" t="str">
            <v>038017</v>
          </cell>
          <cell r="C127" t="str">
            <v>038</v>
          </cell>
        </row>
        <row r="128">
          <cell r="A128" t="str">
            <v>Poggio Renatico</v>
          </cell>
          <cell r="B128" t="str">
            <v>038018</v>
          </cell>
          <cell r="C128" t="str">
            <v>038</v>
          </cell>
        </row>
        <row r="129">
          <cell r="A129" t="str">
            <v>Portomaggiore</v>
          </cell>
          <cell r="B129" t="str">
            <v>038019</v>
          </cell>
          <cell r="C129" t="str">
            <v>038</v>
          </cell>
        </row>
        <row r="130">
          <cell r="A130" t="str">
            <v>Ro</v>
          </cell>
          <cell r="B130" t="str">
            <v>038020</v>
          </cell>
          <cell r="C130" t="str">
            <v>038</v>
          </cell>
        </row>
        <row r="131">
          <cell r="A131" t="str">
            <v>Sant'Agostino</v>
          </cell>
          <cell r="B131" t="str">
            <v>038021</v>
          </cell>
          <cell r="C131" t="str">
            <v>038</v>
          </cell>
        </row>
        <row r="132">
          <cell r="A132" t="str">
            <v>Tresigallo</v>
          </cell>
          <cell r="B132" t="str">
            <v>038024</v>
          </cell>
          <cell r="C132" t="str">
            <v>038</v>
          </cell>
        </row>
        <row r="133">
          <cell r="A133" t="str">
            <v>Vigarano Mainarda</v>
          </cell>
          <cell r="B133" t="str">
            <v>038022</v>
          </cell>
          <cell r="C133" t="str">
            <v>038</v>
          </cell>
        </row>
        <row r="134">
          <cell r="A134" t="str">
            <v>Voghiera</v>
          </cell>
          <cell r="B134" t="str">
            <v>038023</v>
          </cell>
          <cell r="C134" t="str">
            <v>038</v>
          </cell>
        </row>
        <row r="135">
          <cell r="A135" t="str">
            <v>Alfonsine</v>
          </cell>
          <cell r="B135" t="str">
            <v>039001</v>
          </cell>
          <cell r="C135" t="str">
            <v>039</v>
          </cell>
        </row>
        <row r="136">
          <cell r="A136" t="str">
            <v>Bagnacavallo</v>
          </cell>
          <cell r="B136" t="str">
            <v>039002</v>
          </cell>
          <cell r="C136" t="str">
            <v>039</v>
          </cell>
        </row>
        <row r="137">
          <cell r="A137" t="str">
            <v>Bagnara di Romagna</v>
          </cell>
          <cell r="B137" t="str">
            <v>039003</v>
          </cell>
          <cell r="C137" t="str">
            <v>039</v>
          </cell>
        </row>
        <row r="138">
          <cell r="A138" t="str">
            <v>Brisighella</v>
          </cell>
          <cell r="B138" t="str">
            <v>039004</v>
          </cell>
          <cell r="C138" t="str">
            <v>039</v>
          </cell>
        </row>
        <row r="139">
          <cell r="A139" t="str">
            <v>Casola Valsenio</v>
          </cell>
          <cell r="B139" t="str">
            <v>039005</v>
          </cell>
          <cell r="C139" t="str">
            <v>039</v>
          </cell>
        </row>
        <row r="140">
          <cell r="A140" t="str">
            <v>Castel Bolognese</v>
          </cell>
          <cell r="B140" t="str">
            <v>039006</v>
          </cell>
          <cell r="C140" t="str">
            <v>039</v>
          </cell>
        </row>
        <row r="141">
          <cell r="A141" t="str">
            <v>Cervia</v>
          </cell>
          <cell r="B141" t="str">
            <v>039007</v>
          </cell>
          <cell r="C141" t="str">
            <v>039</v>
          </cell>
        </row>
        <row r="142">
          <cell r="A142" t="str">
            <v>Conselice</v>
          </cell>
          <cell r="B142" t="str">
            <v>039008</v>
          </cell>
          <cell r="C142" t="str">
            <v>039</v>
          </cell>
        </row>
        <row r="143">
          <cell r="A143" t="str">
            <v>Cotignola</v>
          </cell>
          <cell r="B143" t="str">
            <v>039009</v>
          </cell>
          <cell r="C143" t="str">
            <v>039</v>
          </cell>
        </row>
        <row r="144">
          <cell r="A144" t="str">
            <v>Faenza</v>
          </cell>
          <cell r="B144" t="str">
            <v>039010</v>
          </cell>
          <cell r="C144" t="str">
            <v>039</v>
          </cell>
        </row>
        <row r="145">
          <cell r="A145" t="str">
            <v>Fusignano</v>
          </cell>
          <cell r="B145" t="str">
            <v>039011</v>
          </cell>
          <cell r="C145" t="str">
            <v>039</v>
          </cell>
        </row>
        <row r="146">
          <cell r="A146" t="str">
            <v>Lugo</v>
          </cell>
          <cell r="B146" t="str">
            <v>039012</v>
          </cell>
          <cell r="C146" t="str">
            <v>039</v>
          </cell>
        </row>
        <row r="147">
          <cell r="A147" t="str">
            <v>Massa Lombarda</v>
          </cell>
          <cell r="B147" t="str">
            <v>039013</v>
          </cell>
          <cell r="C147" t="str">
            <v>039</v>
          </cell>
        </row>
        <row r="148">
          <cell r="A148" t="str">
            <v>Ravenna</v>
          </cell>
          <cell r="B148" t="str">
            <v>039014</v>
          </cell>
          <cell r="C148" t="str">
            <v>039</v>
          </cell>
        </row>
        <row r="149">
          <cell r="A149" t="str">
            <v>Riolo Terme</v>
          </cell>
          <cell r="B149" t="str">
            <v>039015</v>
          </cell>
          <cell r="C149" t="str">
            <v>039</v>
          </cell>
        </row>
        <row r="150">
          <cell r="A150" t="str">
            <v>Russi</v>
          </cell>
          <cell r="B150" t="str">
            <v>039016</v>
          </cell>
          <cell r="C150" t="str">
            <v>039</v>
          </cell>
        </row>
        <row r="151">
          <cell r="A151" t="str">
            <v>Sant'Agata sul Santerno</v>
          </cell>
          <cell r="B151" t="str">
            <v>039017</v>
          </cell>
          <cell r="C151" t="str">
            <v>039</v>
          </cell>
        </row>
        <row r="152">
          <cell r="A152" t="str">
            <v>Solarolo</v>
          </cell>
          <cell r="B152" t="str">
            <v>039018</v>
          </cell>
          <cell r="C152" t="str">
            <v>039</v>
          </cell>
        </row>
        <row r="153">
          <cell r="A153" t="str">
            <v>Bagno di Romagna</v>
          </cell>
          <cell r="B153" t="str">
            <v>040001</v>
          </cell>
          <cell r="C153" t="str">
            <v>040</v>
          </cell>
        </row>
        <row r="154">
          <cell r="A154" t="str">
            <v>Bertinoro</v>
          </cell>
          <cell r="B154" t="str">
            <v>040003</v>
          </cell>
          <cell r="C154" t="str">
            <v>040</v>
          </cell>
        </row>
        <row r="155">
          <cell r="A155" t="str">
            <v>Borghi</v>
          </cell>
          <cell r="B155" t="str">
            <v>040004</v>
          </cell>
          <cell r="C155" t="str">
            <v>040</v>
          </cell>
        </row>
        <row r="156">
          <cell r="A156" t="str">
            <v>Castrocaro Terme e Terra del Sole</v>
          </cell>
          <cell r="B156" t="str">
            <v>040005</v>
          </cell>
          <cell r="C156" t="str">
            <v>040</v>
          </cell>
        </row>
        <row r="157">
          <cell r="A157" t="str">
            <v>Cesena</v>
          </cell>
          <cell r="B157" t="str">
            <v>040007</v>
          </cell>
          <cell r="C157" t="str">
            <v>040</v>
          </cell>
        </row>
        <row r="158">
          <cell r="A158" t="str">
            <v>Cesenatico</v>
          </cell>
          <cell r="B158" t="str">
            <v>040008</v>
          </cell>
          <cell r="C158" t="str">
            <v>040</v>
          </cell>
        </row>
        <row r="159">
          <cell r="A159" t="str">
            <v>Civitella di Romagna</v>
          </cell>
          <cell r="B159" t="str">
            <v>040009</v>
          </cell>
          <cell r="C159" t="str">
            <v>040</v>
          </cell>
        </row>
        <row r="160">
          <cell r="A160" t="str">
            <v>Dovadola</v>
          </cell>
          <cell r="B160" t="str">
            <v>040011</v>
          </cell>
          <cell r="C160" t="str">
            <v>040</v>
          </cell>
        </row>
        <row r="161">
          <cell r="A161" t="str">
            <v>Forlì</v>
          </cell>
          <cell r="B161" t="str">
            <v>040012</v>
          </cell>
          <cell r="C161" t="str">
            <v>040</v>
          </cell>
        </row>
        <row r="162">
          <cell r="A162" t="str">
            <v>Forlimpopoli</v>
          </cell>
          <cell r="B162" t="str">
            <v>040013</v>
          </cell>
          <cell r="C162" t="str">
            <v>040</v>
          </cell>
        </row>
        <row r="163">
          <cell r="A163" t="str">
            <v>Galeata</v>
          </cell>
          <cell r="B163" t="str">
            <v>040014</v>
          </cell>
          <cell r="C163" t="str">
            <v>040</v>
          </cell>
        </row>
        <row r="164">
          <cell r="A164" t="str">
            <v>Gambettola</v>
          </cell>
          <cell r="B164" t="str">
            <v>040015</v>
          </cell>
          <cell r="C164" t="str">
            <v>040</v>
          </cell>
        </row>
        <row r="165">
          <cell r="A165" t="str">
            <v>Gatteo</v>
          </cell>
          <cell r="B165" t="str">
            <v>040016</v>
          </cell>
          <cell r="C165" t="str">
            <v>040</v>
          </cell>
        </row>
        <row r="166">
          <cell r="A166" t="str">
            <v>Longiano</v>
          </cell>
          <cell r="B166" t="str">
            <v>040018</v>
          </cell>
          <cell r="C166" t="str">
            <v>040</v>
          </cell>
        </row>
        <row r="167">
          <cell r="A167" t="str">
            <v>Meldola</v>
          </cell>
          <cell r="B167" t="str">
            <v>040019</v>
          </cell>
          <cell r="C167" t="str">
            <v>040</v>
          </cell>
        </row>
        <row r="168">
          <cell r="A168" t="str">
            <v>Mercato Saraceno</v>
          </cell>
          <cell r="B168" t="str">
            <v>040020</v>
          </cell>
          <cell r="C168" t="str">
            <v>040</v>
          </cell>
        </row>
        <row r="169">
          <cell r="A169" t="str">
            <v>Modigliana</v>
          </cell>
          <cell r="B169" t="str">
            <v>040022</v>
          </cell>
          <cell r="C169" t="str">
            <v>040</v>
          </cell>
        </row>
        <row r="170">
          <cell r="A170" t="str">
            <v>Montiano</v>
          </cell>
          <cell r="B170" t="str">
            <v>040028</v>
          </cell>
          <cell r="C170" t="str">
            <v>040</v>
          </cell>
        </row>
        <row r="171">
          <cell r="A171" t="str">
            <v>Portico e San Benedetto</v>
          </cell>
          <cell r="B171" t="str">
            <v>040031</v>
          </cell>
          <cell r="C171" t="str">
            <v>040</v>
          </cell>
        </row>
        <row r="172">
          <cell r="A172" t="str">
            <v>Predappio</v>
          </cell>
          <cell r="B172" t="str">
            <v>040032</v>
          </cell>
          <cell r="C172" t="str">
            <v>040</v>
          </cell>
        </row>
        <row r="173">
          <cell r="A173" t="str">
            <v>Premilcuore</v>
          </cell>
          <cell r="B173" t="str">
            <v>040033</v>
          </cell>
          <cell r="C173" t="str">
            <v>040</v>
          </cell>
        </row>
        <row r="174">
          <cell r="A174" t="str">
            <v>Rocca San Casciano</v>
          </cell>
          <cell r="B174" t="str">
            <v>040036</v>
          </cell>
          <cell r="C174" t="str">
            <v>040</v>
          </cell>
        </row>
        <row r="175">
          <cell r="A175" t="str">
            <v>Roncofreddo</v>
          </cell>
          <cell r="B175" t="str">
            <v>040037</v>
          </cell>
          <cell r="C175" t="str">
            <v>040</v>
          </cell>
        </row>
        <row r="176">
          <cell r="A176" t="str">
            <v>San Mauro Pascoli</v>
          </cell>
          <cell r="B176" t="str">
            <v>040041</v>
          </cell>
          <cell r="C176" t="str">
            <v>040</v>
          </cell>
        </row>
        <row r="177">
          <cell r="A177" t="str">
            <v>Santa Sofia</v>
          </cell>
          <cell r="B177" t="str">
            <v>040043</v>
          </cell>
          <cell r="C177" t="str">
            <v>040</v>
          </cell>
        </row>
        <row r="178">
          <cell r="A178" t="str">
            <v>Sarsina</v>
          </cell>
          <cell r="B178" t="str">
            <v>040044</v>
          </cell>
          <cell r="C178" t="str">
            <v>040</v>
          </cell>
        </row>
        <row r="179">
          <cell r="A179" t="str">
            <v>Savignano sul Rubicone</v>
          </cell>
          <cell r="B179" t="str">
            <v>040045</v>
          </cell>
          <cell r="C179" t="str">
            <v>040</v>
          </cell>
        </row>
        <row r="180">
          <cell r="A180" t="str">
            <v>Sogliano al Rubicone</v>
          </cell>
          <cell r="B180" t="str">
            <v>040046</v>
          </cell>
          <cell r="C180" t="str">
            <v>040</v>
          </cell>
        </row>
        <row r="181">
          <cell r="A181" t="str">
            <v>Tredozio</v>
          </cell>
          <cell r="B181" t="str">
            <v>040049</v>
          </cell>
          <cell r="C181" t="str">
            <v>040</v>
          </cell>
        </row>
        <row r="182">
          <cell r="A182" t="str">
            <v>Verghereto</v>
          </cell>
          <cell r="B182" t="str">
            <v>040050</v>
          </cell>
          <cell r="C182" t="str">
            <v>040</v>
          </cell>
        </row>
        <row r="183">
          <cell r="A183" t="str">
            <v>Bellaria-Igea Marina</v>
          </cell>
          <cell r="B183" t="str">
            <v>099001</v>
          </cell>
          <cell r="C183" t="str">
            <v>099</v>
          </cell>
        </row>
        <row r="184">
          <cell r="A184" t="str">
            <v>Cattolica</v>
          </cell>
          <cell r="B184" t="str">
            <v>099002</v>
          </cell>
          <cell r="C184" t="str">
            <v>099</v>
          </cell>
        </row>
        <row r="185">
          <cell r="A185" t="str">
            <v>Coriano</v>
          </cell>
          <cell r="B185" t="str">
            <v>099003</v>
          </cell>
          <cell r="C185" t="str">
            <v>099</v>
          </cell>
        </row>
        <row r="186">
          <cell r="A186" t="str">
            <v>Gemmano</v>
          </cell>
          <cell r="B186" t="str">
            <v>099004</v>
          </cell>
          <cell r="C186" t="str">
            <v>099</v>
          </cell>
        </row>
        <row r="187">
          <cell r="A187" t="str">
            <v>Misano Adriatico</v>
          </cell>
          <cell r="B187" t="str">
            <v>099005</v>
          </cell>
          <cell r="C187" t="str">
            <v>099</v>
          </cell>
        </row>
        <row r="188">
          <cell r="A188" t="str">
            <v>Mondaino</v>
          </cell>
          <cell r="B188" t="str">
            <v>099006</v>
          </cell>
          <cell r="C188" t="str">
            <v>099</v>
          </cell>
        </row>
        <row r="189">
          <cell r="A189" t="str">
            <v>Monte Colombo</v>
          </cell>
          <cell r="B189" t="str">
            <v>099007</v>
          </cell>
          <cell r="C189" t="str">
            <v>099</v>
          </cell>
        </row>
        <row r="190">
          <cell r="A190" t="str">
            <v>Montefiore Conca</v>
          </cell>
          <cell r="B190" t="str">
            <v>099008</v>
          </cell>
          <cell r="C190" t="str">
            <v>099</v>
          </cell>
        </row>
        <row r="191">
          <cell r="A191" t="str">
            <v>Montegridolfo</v>
          </cell>
          <cell r="B191" t="str">
            <v>099009</v>
          </cell>
          <cell r="C191" t="str">
            <v>099</v>
          </cell>
        </row>
        <row r="192">
          <cell r="A192" t="str">
            <v>Montescudo</v>
          </cell>
          <cell r="B192" t="str">
            <v>099010</v>
          </cell>
          <cell r="C192" t="str">
            <v>099</v>
          </cell>
        </row>
        <row r="193">
          <cell r="A193" t="str">
            <v>Morciano di Romagna</v>
          </cell>
          <cell r="B193" t="str">
            <v>099011</v>
          </cell>
          <cell r="C193" t="str">
            <v>099</v>
          </cell>
        </row>
        <row r="194">
          <cell r="A194" t="str">
            <v>Poggio Berni</v>
          </cell>
          <cell r="B194" t="str">
            <v>099012</v>
          </cell>
          <cell r="C194" t="str">
            <v>099</v>
          </cell>
        </row>
        <row r="195">
          <cell r="A195" t="str">
            <v>Riccione</v>
          </cell>
          <cell r="B195" t="str">
            <v>099013</v>
          </cell>
          <cell r="C195" t="str">
            <v>099</v>
          </cell>
        </row>
        <row r="196">
          <cell r="A196" t="str">
            <v>Rimini</v>
          </cell>
          <cell r="B196" t="str">
            <v>099014</v>
          </cell>
          <cell r="C196" t="str">
            <v>099</v>
          </cell>
        </row>
        <row r="197">
          <cell r="A197" t="str">
            <v>Saludecio</v>
          </cell>
          <cell r="B197" t="str">
            <v>099015</v>
          </cell>
          <cell r="C197" t="str">
            <v>099</v>
          </cell>
        </row>
        <row r="198">
          <cell r="A198" t="str">
            <v>San Clemente</v>
          </cell>
          <cell r="B198" t="str">
            <v>099016</v>
          </cell>
          <cell r="C198" t="str">
            <v>099</v>
          </cell>
        </row>
        <row r="199">
          <cell r="A199" t="str">
            <v>San Giovanni in Marignano</v>
          </cell>
          <cell r="B199" t="str">
            <v>099017</v>
          </cell>
          <cell r="C199" t="str">
            <v>099</v>
          </cell>
        </row>
        <row r="200">
          <cell r="A200" t="str">
            <v>Santarcangelo di Romagna</v>
          </cell>
          <cell r="B200" t="str">
            <v>099018</v>
          </cell>
          <cell r="C200" t="str">
            <v>099</v>
          </cell>
        </row>
        <row r="201">
          <cell r="A201" t="str">
            <v>Torriana</v>
          </cell>
          <cell r="B201" t="str">
            <v>099019</v>
          </cell>
          <cell r="C201" t="str">
            <v>099</v>
          </cell>
        </row>
        <row r="202">
          <cell r="A202" t="str">
            <v>Verucchio</v>
          </cell>
          <cell r="B202" t="str">
            <v>099020</v>
          </cell>
          <cell r="C202" t="str">
            <v>099</v>
          </cell>
        </row>
        <row r="203">
          <cell r="A203" t="str">
            <v>Carpegna</v>
          </cell>
          <cell r="B203" t="str">
            <v>041009</v>
          </cell>
          <cell r="C203" t="str">
            <v>041</v>
          </cell>
        </row>
        <row r="204">
          <cell r="A204" t="str">
            <v>Gabicce Mare</v>
          </cell>
          <cell r="B204" t="str">
            <v>041019</v>
          </cell>
          <cell r="C204" t="str">
            <v>041</v>
          </cell>
        </row>
        <row r="205">
          <cell r="A205" t="str">
            <v>Gradara</v>
          </cell>
          <cell r="B205" t="str">
            <v>041020</v>
          </cell>
          <cell r="C205" t="str">
            <v>041</v>
          </cell>
        </row>
        <row r="206">
          <cell r="A206" t="str">
            <v>Monte Grimano Terme</v>
          </cell>
          <cell r="B206" t="str">
            <v>041035</v>
          </cell>
          <cell r="C206" t="str">
            <v>041</v>
          </cell>
        </row>
        <row r="207">
          <cell r="A207" t="str">
            <v>Novafeltria</v>
          </cell>
          <cell r="B207" t="str">
            <v>041039</v>
          </cell>
          <cell r="C207" t="str">
            <v>041</v>
          </cell>
        </row>
        <row r="208">
          <cell r="A208" t="str">
            <v>San Leo</v>
          </cell>
          <cell r="B208" t="str">
            <v>041053</v>
          </cell>
          <cell r="C208" t="str">
            <v>041</v>
          </cell>
        </row>
        <row r="209">
          <cell r="A209" t="str">
            <v>Firenzuola</v>
          </cell>
          <cell r="B209" t="str">
            <v>048018</v>
          </cell>
          <cell r="C209" t="str">
            <v>048</v>
          </cell>
        </row>
        <row r="210">
          <cell r="A210" t="str">
            <v>Marradi</v>
          </cell>
          <cell r="B210" t="str">
            <v>048026</v>
          </cell>
          <cell r="C210" t="str">
            <v>048</v>
          </cell>
        </row>
        <row r="211">
          <cell r="A211" t="str">
            <v>Palazzuolo sul Senio</v>
          </cell>
          <cell r="B211" t="str">
            <v>048031</v>
          </cell>
          <cell r="C211" t="str">
            <v>048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ECO03"/>
      <sheetName val="CPPATR02"/>
      <sheetName val="CPPATR03"/>
      <sheetName val="IGDPATRNOIPO03 "/>
      <sheetName val="IGDPATRIPO03"/>
      <sheetName val="IGDECONOIPO03"/>
      <sheetName val="IGDECOIPO03"/>
      <sheetName val="LAME"/>
    </sheetNames>
    <sheetDataSet>
      <sheetData sheetId="0" refreshError="1"/>
      <sheetData sheetId="1" refreshError="1">
        <row r="30">
          <cell r="A30" t="str">
            <v>TOTALE IMMOBILIZZAZIONI (B)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s"/>
      <sheetName val="Data"/>
      <sheetName val="Month"/>
      <sheetName val="1.7 (2)"/>
      <sheetName val="1.8"/>
      <sheetName val="1.8 (2)"/>
      <sheetName val="2.1.3ini"/>
    </sheetNames>
    <sheetDataSet>
      <sheetData sheetId="0" refreshError="1">
        <row r="5">
          <cell r="A5" t="str">
            <v>Italy</v>
          </cell>
          <cell r="B5" t="str">
            <v>ITTOTC</v>
          </cell>
          <cell r="C5" t="str">
            <v>ITCIMR</v>
          </cell>
          <cell r="D5" t="str">
            <v>??</v>
          </cell>
          <cell r="E5" t="str">
            <v>???</v>
          </cell>
          <cell r="F5" t="str">
            <v>ITCIMC</v>
          </cell>
          <cell r="G5" t="str">
            <v>ITITZR</v>
          </cell>
          <cell r="H5" t="str">
            <v>ITITZR</v>
          </cell>
          <cell r="I5">
            <v>1</v>
          </cell>
        </row>
        <row r="6">
          <cell r="A6" t="str">
            <v>France</v>
          </cell>
          <cell r="B6" t="str">
            <v>FRDIVC</v>
          </cell>
          <cell r="C6" t="str">
            <v>CACIMC</v>
          </cell>
          <cell r="D6" t="str">
            <v>ARGRAC</v>
          </cell>
          <cell r="E6" t="str">
            <v>ARBPEC</v>
          </cell>
          <cell r="F6" t="str">
            <v>CACIMC</v>
          </cell>
          <cell r="G6" t="str">
            <v>ARGRAC</v>
          </cell>
          <cell r="H6" t="str">
            <v>ARBPEC</v>
          </cell>
          <cell r="I6">
            <v>1</v>
          </cell>
        </row>
        <row r="7">
          <cell r="A7" t="str">
            <v>Belgium</v>
          </cell>
          <cell r="B7" t="str">
            <v>BEDIVC</v>
          </cell>
          <cell r="C7" t="str">
            <v>BECIMC</v>
          </cell>
          <cell r="D7" t="str">
            <v>BEGRAC</v>
          </cell>
          <cell r="E7" t="str">
            <v>BEBPER</v>
          </cell>
          <cell r="F7" t="str">
            <v>BEC05C</v>
          </cell>
          <cell r="G7" t="str">
            <v>BEGRAC</v>
          </cell>
          <cell r="H7" t="str">
            <v>BEBPER</v>
          </cell>
          <cell r="I7">
            <v>1</v>
          </cell>
        </row>
        <row r="8">
          <cell r="A8" t="str">
            <v>Spain</v>
          </cell>
          <cell r="B8" t="str">
            <v>ESDIVC</v>
          </cell>
          <cell r="C8" t="str">
            <v>ESCIMC</v>
          </cell>
          <cell r="D8" t="str">
            <v>ESGRAC</v>
          </cell>
          <cell r="E8" t="str">
            <v>ESBPEC</v>
          </cell>
          <cell r="F8" t="str">
            <v>ESCIMC</v>
          </cell>
          <cell r="G8" t="str">
            <v>ESGRAC</v>
          </cell>
          <cell r="H8" t="str">
            <v>ESBPEC</v>
          </cell>
        </row>
        <row r="9">
          <cell r="A9" t="str">
            <v>Morocco</v>
          </cell>
          <cell r="B9" t="str">
            <v>MADIVC</v>
          </cell>
          <cell r="C9" t="str">
            <v>MACIMC</v>
          </cell>
          <cell r="D9" t="str">
            <v>MAGRAC</v>
          </cell>
          <cell r="E9" t="str">
            <v>MABPEC</v>
          </cell>
          <cell r="F9" t="str">
            <v>MACIMC</v>
          </cell>
          <cell r="G9" t="str">
            <v>MAGRAC</v>
          </cell>
          <cell r="H9" t="str">
            <v>MABPEC</v>
          </cell>
        </row>
        <row r="10">
          <cell r="A10" t="str">
            <v>Turkey</v>
          </cell>
          <cell r="B10" t="str">
            <v>TUDIVC</v>
          </cell>
          <cell r="C10" t="str">
            <v>TUCIMC</v>
          </cell>
          <cell r="D10" t="str">
            <v>TUGRAC</v>
          </cell>
          <cell r="E10" t="str">
            <v>TUBPEC</v>
          </cell>
          <cell r="F10" t="str">
            <v>TUCIMC</v>
          </cell>
          <cell r="G10" t="str">
            <v>TUGRAC</v>
          </cell>
          <cell r="H10" t="str">
            <v>TUBPEC</v>
          </cell>
        </row>
        <row r="11">
          <cell r="A11" t="str">
            <v>Essroc</v>
          </cell>
          <cell r="B11" t="str">
            <v>ANDIVC</v>
          </cell>
          <cell r="C11" t="str">
            <v>ANCIMC</v>
          </cell>
          <cell r="D11" t="str">
            <v>MEGRAR</v>
          </cell>
          <cell r="E11" t="str">
            <v>ANBPER</v>
          </cell>
          <cell r="F11" t="str">
            <v>ANCIMC</v>
          </cell>
          <cell r="G11" t="str">
            <v>MEGRAR</v>
          </cell>
          <cell r="H11" t="str">
            <v>ANBPER</v>
          </cell>
        </row>
        <row r="12">
          <cell r="A12" t="str">
            <v>Greece</v>
          </cell>
          <cell r="B12" t="str">
            <v>GRDIVC</v>
          </cell>
          <cell r="C12" t="str">
            <v>GRCIMC</v>
          </cell>
          <cell r="D12" t="str">
            <v>GRGRAR</v>
          </cell>
          <cell r="E12" t="str">
            <v>GRBPER</v>
          </cell>
          <cell r="F12" t="str">
            <v>GRCIMC</v>
          </cell>
          <cell r="G12" t="str">
            <v>GRGRAR</v>
          </cell>
          <cell r="H12" t="str">
            <v>GRBPER</v>
          </cell>
        </row>
        <row r="13">
          <cell r="A13" t="str">
            <v>Bulgaria</v>
          </cell>
          <cell r="B13" t="str">
            <v>BUDIVC</v>
          </cell>
          <cell r="C13" t="str">
            <v>BUCIMC</v>
          </cell>
          <cell r="D13" t="str">
            <v>MEGRAR</v>
          </cell>
          <cell r="E13" t="str">
            <v>MEBPER</v>
          </cell>
          <cell r="F13" t="str">
            <v>BUCIMC</v>
          </cell>
          <cell r="G13" t="str">
            <v>MEGRAR</v>
          </cell>
          <cell r="H13" t="str">
            <v>MEBPER</v>
          </cell>
        </row>
        <row r="14">
          <cell r="A14" t="str">
            <v>Jalahpratan</v>
          </cell>
          <cell r="B14" t="str">
            <v>TJDIVC</v>
          </cell>
          <cell r="C14" t="str">
            <v>TJCIMC</v>
          </cell>
          <cell r="D14" t="str">
            <v>MEGRAR</v>
          </cell>
          <cell r="E14" t="str">
            <v>TJBPER</v>
          </cell>
          <cell r="F14" t="str">
            <v>TJCIMC</v>
          </cell>
          <cell r="G14" t="str">
            <v>MEGRAR</v>
          </cell>
          <cell r="H14" t="str">
            <v>TJBPER</v>
          </cell>
        </row>
        <row r="15">
          <cell r="A15" t="str">
            <v>Asia Cement</v>
          </cell>
          <cell r="B15" t="str">
            <v>TADIVC</v>
          </cell>
          <cell r="C15" t="str">
            <v>TACIMR</v>
          </cell>
          <cell r="D15" t="str">
            <v>MEGRAR</v>
          </cell>
          <cell r="E15" t="str">
            <v>TABPER</v>
          </cell>
          <cell r="F15" t="str">
            <v>TACIMR</v>
          </cell>
          <cell r="G15" t="str">
            <v>MEGRAR</v>
          </cell>
          <cell r="H15" t="str">
            <v>TABPER</v>
          </cell>
        </row>
        <row r="16">
          <cell r="A16" t="str">
            <v>India</v>
          </cell>
          <cell r="B16" t="str">
            <v>IZDIVC</v>
          </cell>
          <cell r="C16" t="str">
            <v>IZCIMR</v>
          </cell>
          <cell r="D16" t="str">
            <v>MEGRAR</v>
          </cell>
          <cell r="E16" t="str">
            <v>MEBPER</v>
          </cell>
          <cell r="F16" t="str">
            <v>IZCIMR</v>
          </cell>
          <cell r="G16" t="str">
            <v>MEGRAR</v>
          </cell>
          <cell r="H16" t="str">
            <v>MEBPER</v>
          </cell>
        </row>
        <row r="18">
          <cell r="A18" t="str">
            <v>India</v>
          </cell>
        </row>
      </sheetData>
      <sheetData sheetId="1" refreshError="1"/>
      <sheetData sheetId="2" refreshError="1">
        <row r="1">
          <cell r="G1" t="str">
            <v>May</v>
          </cell>
        </row>
        <row r="5">
          <cell r="C5">
            <v>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s"/>
      <sheetName val="Data"/>
      <sheetName val="Month"/>
      <sheetName val="1.1"/>
      <sheetName val="1.2"/>
      <sheetName val="1.3"/>
      <sheetName val="1.4"/>
      <sheetName val="1.5"/>
      <sheetName val="1.6"/>
      <sheetName val="1.7"/>
      <sheetName val="1.7 (2)"/>
      <sheetName val="1.8"/>
      <sheetName val="1.8 (2)"/>
      <sheetName val="1.9"/>
      <sheetName val="1.9bis"/>
      <sheetName val="1.10"/>
      <sheetName val="1.11"/>
      <sheetName val="1.12"/>
      <sheetName val="1.13"/>
      <sheetName val="1.14"/>
      <sheetName val="1.17"/>
      <sheetName val="2.1.3ini"/>
      <sheetName val="INF6"/>
    </sheetNames>
    <sheetDataSet>
      <sheetData sheetId="0" refreshError="1"/>
      <sheetData sheetId="1" refreshError="1"/>
      <sheetData sheetId="2" refreshError="1">
        <row r="1">
          <cell r="H1" t="str">
            <v>Jan - May</v>
          </cell>
          <cell r="I1" t="str">
            <v>May</v>
          </cell>
        </row>
        <row r="2">
          <cell r="C2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fino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_invio"/>
      <sheetName val="SOT_BO"/>
    </sheetNames>
    <sheetDataSet>
      <sheetData sheetId="0" refreshError="1">
        <row r="1">
          <cell r="C1" t="str">
            <v>Consuntivo 2003</v>
          </cell>
        </row>
        <row r="2">
          <cell r="C2" t="str">
            <v>periodo</v>
          </cell>
        </row>
        <row r="3">
          <cell r="C3" t="str">
            <v>divisa</v>
          </cell>
        </row>
        <row r="4">
          <cell r="C4" t="str">
            <v>versione</v>
          </cell>
        </row>
        <row r="5">
          <cell r="C5" t="str">
            <v>società</v>
          </cell>
          <cell r="H5" t="str">
            <v>B01100</v>
          </cell>
        </row>
        <row r="6">
          <cell r="C6" t="str">
            <v>Consuntivo 2003</v>
          </cell>
          <cell r="E6" t="str">
            <v>Budget  2004</v>
          </cell>
          <cell r="G6" t="str">
            <v>Consuntivo 2004</v>
          </cell>
        </row>
        <row r="7">
          <cell r="C7" t="str">
            <v>migliaia di €</v>
          </cell>
          <cell r="D7" t="str">
            <v>Q.TA (milioni)</v>
          </cell>
          <cell r="E7" t="str">
            <v>migliaia di €</v>
          </cell>
          <cell r="F7" t="str">
            <v>Q.TA (milioni)</v>
          </cell>
          <cell r="G7" t="str">
            <v>migliaia di €</v>
          </cell>
          <cell r="H7" t="str">
            <v>Q.TA (milioni)</v>
          </cell>
        </row>
        <row r="8">
          <cell r="C8">
            <v>0</v>
          </cell>
          <cell r="E8">
            <v>0</v>
          </cell>
          <cell r="G8">
            <v>0</v>
          </cell>
        </row>
        <row r="9">
          <cell r="C9">
            <v>0</v>
          </cell>
          <cell r="G9">
            <v>0</v>
          </cell>
        </row>
        <row r="10">
          <cell r="C10">
            <v>0</v>
          </cell>
          <cell r="G10">
            <v>0</v>
          </cell>
        </row>
        <row r="11">
          <cell r="C11">
            <v>0</v>
          </cell>
          <cell r="G11">
            <v>0</v>
          </cell>
        </row>
        <row r="12">
          <cell r="C12">
            <v>0</v>
          </cell>
          <cell r="G12">
            <v>0</v>
          </cell>
        </row>
        <row r="13">
          <cell r="C13">
            <v>0</v>
          </cell>
          <cell r="G13">
            <v>0</v>
          </cell>
        </row>
        <row r="14">
          <cell r="C14">
            <v>0</v>
          </cell>
          <cell r="G14">
            <v>0</v>
          </cell>
        </row>
        <row r="15">
          <cell r="C15">
            <v>0</v>
          </cell>
          <cell r="G15">
            <v>0</v>
          </cell>
        </row>
        <row r="16">
          <cell r="C16" t="str">
            <v xml:space="preserve"> </v>
          </cell>
          <cell r="G16">
            <v>0</v>
          </cell>
        </row>
        <row r="17">
          <cell r="C17" t="str">
            <v xml:space="preserve"> </v>
          </cell>
          <cell r="G17" t="str">
            <v xml:space="preserve"> </v>
          </cell>
        </row>
        <row r="18">
          <cell r="C18" t="str">
            <v xml:space="preserve"> </v>
          </cell>
          <cell r="G18">
            <v>0</v>
          </cell>
        </row>
        <row r="19">
          <cell r="C19" t="str">
            <v xml:space="preserve"> </v>
          </cell>
          <cell r="G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</row>
        <row r="21">
          <cell r="C21">
            <v>0</v>
          </cell>
          <cell r="G21">
            <v>0</v>
          </cell>
        </row>
        <row r="22">
          <cell r="C22">
            <v>0</v>
          </cell>
          <cell r="G22">
            <v>0</v>
          </cell>
        </row>
        <row r="24">
          <cell r="C24">
            <v>0</v>
          </cell>
          <cell r="E24">
            <v>0</v>
          </cell>
          <cell r="G24">
            <v>0</v>
          </cell>
        </row>
        <row r="26">
          <cell r="C26">
            <v>0</v>
          </cell>
          <cell r="E26">
            <v>0</v>
          </cell>
          <cell r="G26">
            <v>5153.2252207068032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5153.2252207068032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  <cell r="I36" t="str">
            <v>mail Fossi 9/4/04</v>
          </cell>
        </row>
        <row r="37">
          <cell r="G37">
            <v>0</v>
          </cell>
          <cell r="I37" t="str">
            <v xml:space="preserve">NON DEVONO ESSERE COMPILATE </v>
          </cell>
        </row>
        <row r="38">
          <cell r="G38">
            <v>0</v>
          </cell>
          <cell r="I38" t="str">
            <v xml:space="preserve">NON DEVONO ESSERE COMPILATE </v>
          </cell>
        </row>
        <row r="39">
          <cell r="C39">
            <v>0</v>
          </cell>
          <cell r="E39">
            <v>0</v>
          </cell>
          <cell r="G39">
            <v>0</v>
          </cell>
        </row>
        <row r="40">
          <cell r="C40">
            <v>0</v>
          </cell>
          <cell r="E40">
            <v>0</v>
          </cell>
          <cell r="G40">
            <v>0</v>
          </cell>
        </row>
        <row r="42">
          <cell r="C42">
            <v>0</v>
          </cell>
          <cell r="E42">
            <v>0</v>
          </cell>
          <cell r="G42">
            <v>0</v>
          </cell>
        </row>
        <row r="43">
          <cell r="C43">
            <v>0</v>
          </cell>
          <cell r="E43">
            <v>0</v>
          </cell>
          <cell r="G43">
            <v>0</v>
          </cell>
        </row>
        <row r="44">
          <cell r="C44">
            <v>0</v>
          </cell>
          <cell r="E44">
            <v>0</v>
          </cell>
          <cell r="G44">
            <v>0</v>
          </cell>
        </row>
        <row r="45">
          <cell r="C45">
            <v>0</v>
          </cell>
          <cell r="E45">
            <v>0</v>
          </cell>
          <cell r="G45">
            <v>0</v>
          </cell>
        </row>
        <row r="46">
          <cell r="C46">
            <v>0</v>
          </cell>
          <cell r="E46">
            <v>0</v>
          </cell>
          <cell r="G46">
            <v>0</v>
          </cell>
        </row>
        <row r="47">
          <cell r="C47">
            <v>0</v>
          </cell>
          <cell r="E47">
            <v>0</v>
          </cell>
          <cell r="G47">
            <v>0</v>
          </cell>
        </row>
        <row r="48">
          <cell r="C48">
            <v>0</v>
          </cell>
          <cell r="E48">
            <v>0</v>
          </cell>
          <cell r="G48">
            <v>0</v>
          </cell>
        </row>
        <row r="49">
          <cell r="C49">
            <v>0</v>
          </cell>
          <cell r="E49">
            <v>0</v>
          </cell>
          <cell r="G49">
            <v>0</v>
          </cell>
        </row>
        <row r="50">
          <cell r="G50">
            <v>0</v>
          </cell>
        </row>
        <row r="52">
          <cell r="C52">
            <v>0</v>
          </cell>
          <cell r="E52">
            <v>0</v>
          </cell>
          <cell r="G52">
            <v>5153.2252207068032</v>
          </cell>
        </row>
        <row r="54">
          <cell r="C54">
            <v>0</v>
          </cell>
          <cell r="E54">
            <v>0</v>
          </cell>
          <cell r="G54">
            <v>-5153.2252207068032</v>
          </cell>
        </row>
        <row r="56">
          <cell r="C56">
            <v>0</v>
          </cell>
          <cell r="E56">
            <v>0</v>
          </cell>
          <cell r="G56">
            <v>0</v>
          </cell>
        </row>
        <row r="58">
          <cell r="C58">
            <v>0</v>
          </cell>
          <cell r="E58">
            <v>0</v>
          </cell>
          <cell r="G58">
            <v>-5153.2252207068032</v>
          </cell>
        </row>
        <row r="61">
          <cell r="J61" t="str">
            <v xml:space="preserve">#GAS </v>
          </cell>
          <cell r="O61" t="str">
            <v>B01211</v>
          </cell>
          <cell r="Q61" t="str">
            <v>#ELETTRICITA'</v>
          </cell>
          <cell r="X61" t="str">
            <v>#CICLO IDRICO</v>
          </cell>
          <cell r="AC61" t="str">
            <v>B01214</v>
          </cell>
          <cell r="AE61" t="str">
            <v>#TELERISCALDAMENTO/CALORE</v>
          </cell>
          <cell r="AJ61" t="str">
            <v>B01212</v>
          </cell>
          <cell r="AL61" t="str">
            <v>#ILLUMINAZIONE PUBBLICA/SEMAFORICA</v>
          </cell>
          <cell r="AQ61" t="str">
            <v>B01213</v>
          </cell>
          <cell r="AS61" t="str">
            <v>#RETI TELEMATICHE</v>
          </cell>
          <cell r="AX61" t="str">
            <v>B01215</v>
          </cell>
          <cell r="AZ61" t="str">
            <v>#STRUTTURA AREA RETI</v>
          </cell>
          <cell r="BE61" t="str">
            <v>B01216</v>
          </cell>
        </row>
        <row r="62">
          <cell r="C62" t="str">
            <v>Consuntivo 2003</v>
          </cell>
          <cell r="E62" t="str">
            <v>Budget  2004</v>
          </cell>
          <cell r="G62" t="str">
            <v>Consuntivo 2004</v>
          </cell>
          <cell r="J62" t="str">
            <v>Consuntivo 2003</v>
          </cell>
          <cell r="L62" t="str">
            <v>Budget  2004</v>
          </cell>
          <cell r="N62" t="str">
            <v>Consuntivo 2004</v>
          </cell>
          <cell r="Q62" t="str">
            <v>Consuntivo 2003</v>
          </cell>
          <cell r="S62" t="str">
            <v>Budget  2004</v>
          </cell>
          <cell r="U62" t="str">
            <v>Consuntivo 2004</v>
          </cell>
          <cell r="X62" t="str">
            <v>Consuntivo 2003</v>
          </cell>
          <cell r="Z62" t="str">
            <v>Budget  2004</v>
          </cell>
          <cell r="AB62" t="str">
            <v>Consuntivo 2004</v>
          </cell>
          <cell r="AE62" t="str">
            <v>Consuntivo 2003</v>
          </cell>
          <cell r="AG62" t="str">
            <v>Budget  2004</v>
          </cell>
          <cell r="AI62" t="str">
            <v>Consuntivo 2004</v>
          </cell>
          <cell r="AL62" t="str">
            <v>Consuntivo 2003</v>
          </cell>
          <cell r="AN62" t="str">
            <v>Budget  2004</v>
          </cell>
          <cell r="AP62" t="str">
            <v>Consuntivo 2004</v>
          </cell>
          <cell r="AS62" t="str">
            <v>Consuntivo 2003</v>
          </cell>
          <cell r="AU62" t="str">
            <v>Budget  2004</v>
          </cell>
          <cell r="AW62" t="str">
            <v>Consuntivo 2004</v>
          </cell>
          <cell r="AZ62" t="str">
            <v>Consuntivo 2003</v>
          </cell>
          <cell r="BB62" t="str">
            <v>Budget  2004</v>
          </cell>
          <cell r="BD62" t="str">
            <v>Consuntivo 2004</v>
          </cell>
        </row>
        <row r="63">
          <cell r="C63" t="str">
            <v>migliaia di €</v>
          </cell>
          <cell r="D63" t="str">
            <v>Q.TA (milioni)</v>
          </cell>
          <cell r="E63" t="str">
            <v>migliaia di €</v>
          </cell>
          <cell r="F63" t="str">
            <v>Q.TA (milioni)</v>
          </cell>
          <cell r="G63" t="str">
            <v>migliaia di €</v>
          </cell>
          <cell r="H63" t="str">
            <v>Q.TA (milioni)</v>
          </cell>
          <cell r="J63" t="str">
            <v>migliaia di €</v>
          </cell>
          <cell r="K63" t="str">
            <v>Q.TA (milioni)</v>
          </cell>
          <cell r="L63" t="str">
            <v>migliaia di €</v>
          </cell>
          <cell r="M63" t="str">
            <v>Q.TA (milioni)</v>
          </cell>
          <cell r="N63" t="str">
            <v>migliaia di €</v>
          </cell>
          <cell r="O63" t="str">
            <v>Q.TA (milioni)</v>
          </cell>
          <cell r="Q63" t="str">
            <v>migliaia di €</v>
          </cell>
          <cell r="R63" t="str">
            <v>Q.TA (milioni)</v>
          </cell>
          <cell r="S63" t="str">
            <v>migliaia di €</v>
          </cell>
          <cell r="T63" t="str">
            <v>Q.TA (milioni)</v>
          </cell>
          <cell r="U63" t="str">
            <v>migliaia di €</v>
          </cell>
          <cell r="V63" t="str">
            <v>Q.TA (milioni)</v>
          </cell>
          <cell r="X63" t="str">
            <v>migliaia di €</v>
          </cell>
          <cell r="Y63" t="str">
            <v>Q.TA (milioni)</v>
          </cell>
          <cell r="Z63" t="str">
            <v>migliaia di €</v>
          </cell>
          <cell r="AA63" t="str">
            <v>Q.TA (milioni)</v>
          </cell>
          <cell r="AB63" t="str">
            <v>migliaia di €</v>
          </cell>
          <cell r="AC63" t="str">
            <v>Q.TA (milioni)</v>
          </cell>
          <cell r="AE63" t="str">
            <v>migliaia di €</v>
          </cell>
          <cell r="AF63" t="str">
            <v>Q.TA (milioni)</v>
          </cell>
          <cell r="AG63" t="str">
            <v>migliaia di €</v>
          </cell>
          <cell r="AH63" t="str">
            <v>Q.TA (milioni)</v>
          </cell>
          <cell r="AI63" t="str">
            <v>migliaia di €</v>
          </cell>
          <cell r="AJ63" t="str">
            <v>Q.TA (milioni)</v>
          </cell>
          <cell r="AL63" t="str">
            <v>migliaia di €</v>
          </cell>
          <cell r="AM63" t="str">
            <v>Q.TA (milioni)</v>
          </cell>
          <cell r="AN63" t="str">
            <v>migliaia di €</v>
          </cell>
          <cell r="AO63" t="str">
            <v>Q.TA (milioni)</v>
          </cell>
          <cell r="AP63" t="str">
            <v>migliaia di €</v>
          </cell>
          <cell r="AQ63" t="str">
            <v>Q.TA (milioni)</v>
          </cell>
          <cell r="AS63" t="str">
            <v>migliaia di €</v>
          </cell>
          <cell r="AT63" t="str">
            <v>Q.TA (milioni)</v>
          </cell>
          <cell r="AU63" t="str">
            <v>migliaia di €</v>
          </cell>
          <cell r="AV63" t="str">
            <v>Q.TA (milioni)</v>
          </cell>
          <cell r="AW63" t="str">
            <v>migliaia di €</v>
          </cell>
          <cell r="AX63" t="str">
            <v>Q.TA (milioni)</v>
          </cell>
          <cell r="AZ63" t="str">
            <v>migliaia di €</v>
          </cell>
          <cell r="BA63" t="str">
            <v>Q.TA (milioni)</v>
          </cell>
          <cell r="BB63" t="str">
            <v>migliaia di €</v>
          </cell>
          <cell r="BC63" t="str">
            <v>Q.TA (milioni)</v>
          </cell>
          <cell r="BD63" t="str">
            <v>migliaia di €</v>
          </cell>
          <cell r="BE63" t="str">
            <v>Q.TA (milioni)</v>
          </cell>
        </row>
        <row r="64">
          <cell r="C64">
            <v>0</v>
          </cell>
          <cell r="E64">
            <v>0</v>
          </cell>
          <cell r="G64">
            <v>0</v>
          </cell>
          <cell r="J64">
            <v>0</v>
          </cell>
          <cell r="L64">
            <v>0</v>
          </cell>
          <cell r="N64">
            <v>0</v>
          </cell>
          <cell r="Q64">
            <v>0</v>
          </cell>
          <cell r="S64">
            <v>0</v>
          </cell>
          <cell r="U64">
            <v>0</v>
          </cell>
          <cell r="X64">
            <v>0</v>
          </cell>
          <cell r="Z64">
            <v>0</v>
          </cell>
          <cell r="AB64">
            <v>0</v>
          </cell>
          <cell r="AE64">
            <v>0</v>
          </cell>
          <cell r="AG64">
            <v>0</v>
          </cell>
          <cell r="AI64">
            <v>0</v>
          </cell>
          <cell r="AL64">
            <v>0</v>
          </cell>
          <cell r="AN64">
            <v>0</v>
          </cell>
          <cell r="AP64">
            <v>0</v>
          </cell>
          <cell r="AS64">
            <v>0</v>
          </cell>
          <cell r="AU64">
            <v>0</v>
          </cell>
          <cell r="AW64">
            <v>0</v>
          </cell>
          <cell r="AZ64">
            <v>0</v>
          </cell>
          <cell r="BB64">
            <v>0</v>
          </cell>
          <cell r="BD64">
            <v>0</v>
          </cell>
        </row>
        <row r="65">
          <cell r="C65">
            <v>0</v>
          </cell>
          <cell r="E65">
            <v>0</v>
          </cell>
          <cell r="G65">
            <v>0</v>
          </cell>
          <cell r="N65">
            <v>0</v>
          </cell>
          <cell r="U65">
            <v>0</v>
          </cell>
          <cell r="X65">
            <v>0</v>
          </cell>
          <cell r="AB65">
            <v>0</v>
          </cell>
          <cell r="AI65">
            <v>0</v>
          </cell>
          <cell r="AP65">
            <v>0</v>
          </cell>
          <cell r="AW65">
            <v>0</v>
          </cell>
          <cell r="BD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N66">
            <v>0</v>
          </cell>
          <cell r="U66">
            <v>0</v>
          </cell>
          <cell r="X66">
            <v>0</v>
          </cell>
          <cell r="AB66">
            <v>0</v>
          </cell>
          <cell r="AI66">
            <v>0</v>
          </cell>
          <cell r="AP66">
            <v>0</v>
          </cell>
          <cell r="AW66">
            <v>0</v>
          </cell>
          <cell r="BD66">
            <v>0</v>
          </cell>
        </row>
        <row r="68">
          <cell r="C68">
            <v>0</v>
          </cell>
          <cell r="E68">
            <v>0</v>
          </cell>
          <cell r="G68">
            <v>0</v>
          </cell>
          <cell r="J68">
            <v>0</v>
          </cell>
          <cell r="L68">
            <v>0</v>
          </cell>
          <cell r="N68">
            <v>0</v>
          </cell>
          <cell r="Q68">
            <v>0</v>
          </cell>
          <cell r="S68">
            <v>0</v>
          </cell>
          <cell r="U68">
            <v>0</v>
          </cell>
          <cell r="X68">
            <v>0</v>
          </cell>
          <cell r="Z68">
            <v>0</v>
          </cell>
          <cell r="AB68">
            <v>0</v>
          </cell>
          <cell r="AE68">
            <v>0</v>
          </cell>
          <cell r="AG68">
            <v>0</v>
          </cell>
          <cell r="AI68">
            <v>0</v>
          </cell>
          <cell r="AL68">
            <v>0</v>
          </cell>
          <cell r="AN68">
            <v>0</v>
          </cell>
          <cell r="AP68">
            <v>0</v>
          </cell>
          <cell r="AS68">
            <v>0</v>
          </cell>
          <cell r="AU68">
            <v>0</v>
          </cell>
          <cell r="AW68">
            <v>0</v>
          </cell>
          <cell r="AZ68">
            <v>0</v>
          </cell>
          <cell r="BB68">
            <v>0</v>
          </cell>
          <cell r="BD68">
            <v>0</v>
          </cell>
        </row>
        <row r="70">
          <cell r="C70">
            <v>0</v>
          </cell>
          <cell r="E70">
            <v>0</v>
          </cell>
          <cell r="G70">
            <v>0</v>
          </cell>
          <cell r="J70">
            <v>0</v>
          </cell>
          <cell r="L70">
            <v>0</v>
          </cell>
          <cell r="N70">
            <v>0</v>
          </cell>
          <cell r="Q70">
            <v>0</v>
          </cell>
          <cell r="S70">
            <v>0</v>
          </cell>
          <cell r="U70">
            <v>0</v>
          </cell>
          <cell r="X70">
            <v>0</v>
          </cell>
          <cell r="Z70">
            <v>0</v>
          </cell>
          <cell r="AB70">
            <v>0</v>
          </cell>
          <cell r="AE70">
            <v>0</v>
          </cell>
          <cell r="AG70">
            <v>0</v>
          </cell>
          <cell r="AI70">
            <v>0</v>
          </cell>
          <cell r="AL70">
            <v>0</v>
          </cell>
          <cell r="AN70">
            <v>0</v>
          </cell>
          <cell r="AP70">
            <v>0</v>
          </cell>
          <cell r="AS70">
            <v>0</v>
          </cell>
          <cell r="AU70">
            <v>0</v>
          </cell>
          <cell r="AW70">
            <v>0</v>
          </cell>
          <cell r="AZ70">
            <v>0</v>
          </cell>
          <cell r="BB70">
            <v>0</v>
          </cell>
          <cell r="BD70">
            <v>0</v>
          </cell>
        </row>
        <row r="71">
          <cell r="C71">
            <v>0</v>
          </cell>
          <cell r="E71">
            <v>0</v>
          </cell>
          <cell r="G71">
            <v>0</v>
          </cell>
          <cell r="J71">
            <v>0</v>
          </cell>
          <cell r="L71">
            <v>0</v>
          </cell>
          <cell r="N71">
            <v>0</v>
          </cell>
          <cell r="Q71">
            <v>0</v>
          </cell>
          <cell r="S71">
            <v>0</v>
          </cell>
          <cell r="U71">
            <v>0</v>
          </cell>
          <cell r="X71">
            <v>0</v>
          </cell>
          <cell r="Z71">
            <v>0</v>
          </cell>
          <cell r="AB71">
            <v>0</v>
          </cell>
          <cell r="AE71">
            <v>0</v>
          </cell>
          <cell r="AG71">
            <v>0</v>
          </cell>
          <cell r="AI71">
            <v>0</v>
          </cell>
          <cell r="AL71">
            <v>0</v>
          </cell>
          <cell r="AN71">
            <v>0</v>
          </cell>
          <cell r="AP71">
            <v>0</v>
          </cell>
          <cell r="AS71">
            <v>0</v>
          </cell>
          <cell r="AU71">
            <v>0</v>
          </cell>
          <cell r="AW71">
            <v>0</v>
          </cell>
          <cell r="AZ71">
            <v>0</v>
          </cell>
          <cell r="BB71">
            <v>0</v>
          </cell>
          <cell r="BD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N72">
            <v>0</v>
          </cell>
          <cell r="U72">
            <v>0</v>
          </cell>
          <cell r="X72">
            <v>0</v>
          </cell>
          <cell r="AB72">
            <v>0</v>
          </cell>
          <cell r="AI72">
            <v>0</v>
          </cell>
          <cell r="AP72">
            <v>0</v>
          </cell>
          <cell r="AW72">
            <v>0</v>
          </cell>
          <cell r="BD72">
            <v>0</v>
          </cell>
        </row>
        <row r="73">
          <cell r="C73">
            <v>0</v>
          </cell>
          <cell r="E73">
            <v>0</v>
          </cell>
          <cell r="G73">
            <v>0</v>
          </cell>
          <cell r="N73">
            <v>0</v>
          </cell>
          <cell r="U73">
            <v>0</v>
          </cell>
          <cell r="X73">
            <v>0</v>
          </cell>
          <cell r="AB73">
            <v>0</v>
          </cell>
          <cell r="AI73">
            <v>0</v>
          </cell>
          <cell r="AP73">
            <v>0</v>
          </cell>
          <cell r="AW73">
            <v>0</v>
          </cell>
          <cell r="BD73">
            <v>0</v>
          </cell>
        </row>
        <row r="74">
          <cell r="C74">
            <v>0</v>
          </cell>
          <cell r="E74">
            <v>0</v>
          </cell>
          <cell r="G74">
            <v>0</v>
          </cell>
          <cell r="N74">
            <v>0</v>
          </cell>
          <cell r="U74">
            <v>0</v>
          </cell>
          <cell r="X74">
            <v>0</v>
          </cell>
          <cell r="AB74">
            <v>0</v>
          </cell>
          <cell r="AI74">
            <v>0</v>
          </cell>
          <cell r="AP74">
            <v>0</v>
          </cell>
          <cell r="AW74">
            <v>0</v>
          </cell>
          <cell r="BD74">
            <v>0</v>
          </cell>
        </row>
        <row r="75">
          <cell r="C75">
            <v>0</v>
          </cell>
          <cell r="E75">
            <v>0</v>
          </cell>
          <cell r="G75">
            <v>0</v>
          </cell>
          <cell r="N75">
            <v>0</v>
          </cell>
          <cell r="U75">
            <v>0</v>
          </cell>
          <cell r="X75">
            <v>0</v>
          </cell>
          <cell r="AB75">
            <v>0</v>
          </cell>
          <cell r="AI75">
            <v>0</v>
          </cell>
          <cell r="AP75">
            <v>0</v>
          </cell>
          <cell r="AW75">
            <v>0</v>
          </cell>
          <cell r="BD75">
            <v>0</v>
          </cell>
        </row>
        <row r="76">
          <cell r="C76">
            <v>0</v>
          </cell>
          <cell r="E76">
            <v>0</v>
          </cell>
          <cell r="G76">
            <v>0</v>
          </cell>
          <cell r="N76">
            <v>0</v>
          </cell>
          <cell r="U76">
            <v>0</v>
          </cell>
          <cell r="X76">
            <v>0</v>
          </cell>
          <cell r="AB76">
            <v>0</v>
          </cell>
          <cell r="AI76">
            <v>0</v>
          </cell>
          <cell r="AP76">
            <v>0</v>
          </cell>
          <cell r="AW76">
            <v>0</v>
          </cell>
          <cell r="BD76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N77">
            <v>0</v>
          </cell>
          <cell r="U77">
            <v>0</v>
          </cell>
          <cell r="X77">
            <v>0</v>
          </cell>
          <cell r="AB77">
            <v>0</v>
          </cell>
          <cell r="AI77">
            <v>0</v>
          </cell>
          <cell r="AP77">
            <v>0</v>
          </cell>
          <cell r="AW77">
            <v>0</v>
          </cell>
          <cell r="BD77">
            <v>0</v>
          </cell>
        </row>
        <row r="78">
          <cell r="C78">
            <v>0</v>
          </cell>
          <cell r="E78">
            <v>0</v>
          </cell>
          <cell r="G78">
            <v>0</v>
          </cell>
          <cell r="J78">
            <v>0</v>
          </cell>
          <cell r="L78">
            <v>0</v>
          </cell>
          <cell r="N78">
            <v>0</v>
          </cell>
          <cell r="Q78">
            <v>0</v>
          </cell>
          <cell r="S78">
            <v>0</v>
          </cell>
          <cell r="U78">
            <v>0</v>
          </cell>
          <cell r="X78">
            <v>0</v>
          </cell>
          <cell r="Z78">
            <v>0</v>
          </cell>
          <cell r="AB78">
            <v>0</v>
          </cell>
          <cell r="AE78">
            <v>0</v>
          </cell>
          <cell r="AG78">
            <v>0</v>
          </cell>
          <cell r="AI78">
            <v>0</v>
          </cell>
          <cell r="AL78">
            <v>0</v>
          </cell>
          <cell r="AN78">
            <v>0</v>
          </cell>
          <cell r="AP78">
            <v>0</v>
          </cell>
          <cell r="AS78">
            <v>0</v>
          </cell>
          <cell r="AU78">
            <v>0</v>
          </cell>
          <cell r="AW78">
            <v>0</v>
          </cell>
          <cell r="AZ78">
            <v>0</v>
          </cell>
          <cell r="BB78">
            <v>0</v>
          </cell>
          <cell r="BD78">
            <v>0</v>
          </cell>
        </row>
        <row r="79">
          <cell r="C79">
            <v>0</v>
          </cell>
          <cell r="E79">
            <v>0</v>
          </cell>
          <cell r="G79">
            <v>0</v>
          </cell>
          <cell r="N79">
            <v>0</v>
          </cell>
          <cell r="U79">
            <v>0</v>
          </cell>
          <cell r="X79">
            <v>0</v>
          </cell>
          <cell r="AB79">
            <v>0</v>
          </cell>
          <cell r="AI79">
            <v>0</v>
          </cell>
          <cell r="AP79">
            <v>0</v>
          </cell>
          <cell r="AW79">
            <v>0</v>
          </cell>
          <cell r="BD79">
            <v>0</v>
          </cell>
        </row>
        <row r="80">
          <cell r="C80">
            <v>0</v>
          </cell>
          <cell r="E80">
            <v>0</v>
          </cell>
          <cell r="G80">
            <v>0</v>
          </cell>
          <cell r="N80">
            <v>0</v>
          </cell>
          <cell r="U80">
            <v>0</v>
          </cell>
          <cell r="X80">
            <v>0</v>
          </cell>
          <cell r="AB80">
            <v>0</v>
          </cell>
          <cell r="AI80">
            <v>0</v>
          </cell>
          <cell r="AP80">
            <v>0</v>
          </cell>
          <cell r="AW80">
            <v>0</v>
          </cell>
          <cell r="BD80">
            <v>0</v>
          </cell>
        </row>
        <row r="81">
          <cell r="C81">
            <v>0</v>
          </cell>
          <cell r="E81">
            <v>0</v>
          </cell>
          <cell r="G81">
            <v>0</v>
          </cell>
          <cell r="N81">
            <v>0</v>
          </cell>
          <cell r="U81">
            <v>0</v>
          </cell>
          <cell r="X81">
            <v>0</v>
          </cell>
          <cell r="AB81">
            <v>0</v>
          </cell>
          <cell r="AI81">
            <v>0</v>
          </cell>
          <cell r="AP81">
            <v>0</v>
          </cell>
          <cell r="AW81">
            <v>0</v>
          </cell>
          <cell r="BD81">
            <v>0</v>
          </cell>
        </row>
        <row r="82">
          <cell r="C82">
            <v>0</v>
          </cell>
          <cell r="E82">
            <v>0</v>
          </cell>
          <cell r="G82">
            <v>0</v>
          </cell>
          <cell r="N82">
            <v>0</v>
          </cell>
          <cell r="U82">
            <v>0</v>
          </cell>
          <cell r="X82">
            <v>0</v>
          </cell>
          <cell r="AB82">
            <v>0</v>
          </cell>
          <cell r="AI82">
            <v>0</v>
          </cell>
          <cell r="AP82">
            <v>0</v>
          </cell>
          <cell r="AW82">
            <v>0</v>
          </cell>
          <cell r="BD82">
            <v>0</v>
          </cell>
        </row>
        <row r="83">
          <cell r="C83">
            <v>0</v>
          </cell>
          <cell r="E83">
            <v>0</v>
          </cell>
          <cell r="G83">
            <v>0</v>
          </cell>
          <cell r="N83">
            <v>0</v>
          </cell>
          <cell r="U83">
            <v>0</v>
          </cell>
          <cell r="X83">
            <v>0</v>
          </cell>
          <cell r="AB83">
            <v>0</v>
          </cell>
          <cell r="AI83">
            <v>0</v>
          </cell>
          <cell r="AP83">
            <v>0</v>
          </cell>
          <cell r="AW83">
            <v>0</v>
          </cell>
          <cell r="BD83">
            <v>0</v>
          </cell>
        </row>
        <row r="84">
          <cell r="C84">
            <v>0</v>
          </cell>
          <cell r="E84">
            <v>0</v>
          </cell>
          <cell r="G84">
            <v>0</v>
          </cell>
          <cell r="N84">
            <v>0</v>
          </cell>
          <cell r="U84">
            <v>0</v>
          </cell>
          <cell r="X84">
            <v>0</v>
          </cell>
          <cell r="AB84">
            <v>0</v>
          </cell>
          <cell r="AI84">
            <v>0</v>
          </cell>
          <cell r="AP84">
            <v>0</v>
          </cell>
          <cell r="AW84">
            <v>0</v>
          </cell>
          <cell r="BD84">
            <v>0</v>
          </cell>
        </row>
        <row r="85">
          <cell r="C85">
            <v>0</v>
          </cell>
          <cell r="E85">
            <v>0</v>
          </cell>
          <cell r="G85">
            <v>0</v>
          </cell>
          <cell r="N85">
            <v>0</v>
          </cell>
          <cell r="U85">
            <v>0</v>
          </cell>
          <cell r="X85">
            <v>0</v>
          </cell>
          <cell r="AB85">
            <v>0</v>
          </cell>
          <cell r="AI85">
            <v>0</v>
          </cell>
          <cell r="AP85">
            <v>0</v>
          </cell>
          <cell r="AW85">
            <v>0</v>
          </cell>
          <cell r="BD85">
            <v>0</v>
          </cell>
        </row>
        <row r="86">
          <cell r="C86">
            <v>0</v>
          </cell>
          <cell r="E86">
            <v>0</v>
          </cell>
          <cell r="G86">
            <v>0</v>
          </cell>
          <cell r="J86">
            <v>0</v>
          </cell>
          <cell r="L86">
            <v>0</v>
          </cell>
          <cell r="N86">
            <v>0</v>
          </cell>
          <cell r="Q86">
            <v>0</v>
          </cell>
          <cell r="S86">
            <v>0</v>
          </cell>
          <cell r="U86">
            <v>0</v>
          </cell>
          <cell r="X86">
            <v>0</v>
          </cell>
          <cell r="Z86">
            <v>0</v>
          </cell>
          <cell r="AB86">
            <v>0</v>
          </cell>
          <cell r="AE86">
            <v>0</v>
          </cell>
          <cell r="AG86">
            <v>0</v>
          </cell>
          <cell r="AI86">
            <v>0</v>
          </cell>
          <cell r="AL86">
            <v>0</v>
          </cell>
          <cell r="AN86">
            <v>0</v>
          </cell>
          <cell r="AP86">
            <v>0</v>
          </cell>
          <cell r="AS86">
            <v>0</v>
          </cell>
          <cell r="AU86">
            <v>0</v>
          </cell>
          <cell r="AW86">
            <v>0</v>
          </cell>
          <cell r="AZ86">
            <v>0</v>
          </cell>
          <cell r="BB86">
            <v>0</v>
          </cell>
          <cell r="BD86">
            <v>0</v>
          </cell>
        </row>
        <row r="87">
          <cell r="C87">
            <v>0</v>
          </cell>
          <cell r="E87">
            <v>0</v>
          </cell>
          <cell r="G87">
            <v>0</v>
          </cell>
          <cell r="N87">
            <v>0</v>
          </cell>
          <cell r="U87">
            <v>0</v>
          </cell>
          <cell r="X87">
            <v>0</v>
          </cell>
          <cell r="AB87">
            <v>0</v>
          </cell>
          <cell r="AI87">
            <v>0</v>
          </cell>
          <cell r="AP87">
            <v>0</v>
          </cell>
          <cell r="AW87">
            <v>0</v>
          </cell>
          <cell r="BD87">
            <v>0</v>
          </cell>
        </row>
        <row r="88">
          <cell r="C88">
            <v>0</v>
          </cell>
          <cell r="E88">
            <v>0</v>
          </cell>
          <cell r="G88">
            <v>0</v>
          </cell>
          <cell r="N88">
            <v>0</v>
          </cell>
          <cell r="U88">
            <v>0</v>
          </cell>
          <cell r="X88">
            <v>0</v>
          </cell>
          <cell r="AB88">
            <v>0</v>
          </cell>
          <cell r="AI88">
            <v>0</v>
          </cell>
          <cell r="AP88">
            <v>0</v>
          </cell>
          <cell r="AW88">
            <v>0</v>
          </cell>
          <cell r="BD88">
            <v>0</v>
          </cell>
        </row>
        <row r="89">
          <cell r="C89">
            <v>0</v>
          </cell>
          <cell r="E89">
            <v>0</v>
          </cell>
          <cell r="G89">
            <v>0</v>
          </cell>
          <cell r="N89">
            <v>0</v>
          </cell>
          <cell r="U89">
            <v>0</v>
          </cell>
          <cell r="X89">
            <v>0</v>
          </cell>
          <cell r="AB89">
            <v>0</v>
          </cell>
          <cell r="AI89">
            <v>0</v>
          </cell>
          <cell r="AP89">
            <v>0</v>
          </cell>
          <cell r="AW89">
            <v>0</v>
          </cell>
          <cell r="BD89">
            <v>0</v>
          </cell>
        </row>
        <row r="90">
          <cell r="C90">
            <v>0</v>
          </cell>
          <cell r="E90">
            <v>0</v>
          </cell>
          <cell r="G90">
            <v>0</v>
          </cell>
          <cell r="N90">
            <v>0</v>
          </cell>
          <cell r="U90">
            <v>0</v>
          </cell>
          <cell r="X90">
            <v>0</v>
          </cell>
          <cell r="AB90">
            <v>0</v>
          </cell>
          <cell r="AI90">
            <v>0</v>
          </cell>
          <cell r="AP90">
            <v>0</v>
          </cell>
          <cell r="AW90">
            <v>0</v>
          </cell>
          <cell r="BD90">
            <v>0</v>
          </cell>
        </row>
        <row r="91">
          <cell r="C91">
            <v>0</v>
          </cell>
          <cell r="E91">
            <v>0</v>
          </cell>
          <cell r="G91">
            <v>0</v>
          </cell>
          <cell r="N91">
            <v>0</v>
          </cell>
          <cell r="U91">
            <v>0</v>
          </cell>
          <cell r="X91">
            <v>0</v>
          </cell>
          <cell r="AB91">
            <v>0</v>
          </cell>
          <cell r="AI91">
            <v>0</v>
          </cell>
          <cell r="AP91">
            <v>0</v>
          </cell>
          <cell r="AW91">
            <v>0</v>
          </cell>
          <cell r="BD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N92">
            <v>0</v>
          </cell>
          <cell r="U92">
            <v>0</v>
          </cell>
          <cell r="X92">
            <v>0</v>
          </cell>
          <cell r="AB92">
            <v>0</v>
          </cell>
          <cell r="AI92">
            <v>0</v>
          </cell>
          <cell r="AP92">
            <v>0</v>
          </cell>
          <cell r="AW92">
            <v>0</v>
          </cell>
          <cell r="BD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N93">
            <v>0</v>
          </cell>
          <cell r="U93">
            <v>0</v>
          </cell>
          <cell r="X93">
            <v>0</v>
          </cell>
          <cell r="AB93">
            <v>0</v>
          </cell>
          <cell r="AI93">
            <v>0</v>
          </cell>
          <cell r="AP93">
            <v>0</v>
          </cell>
          <cell r="AW93">
            <v>0</v>
          </cell>
          <cell r="BD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N94">
            <v>0</v>
          </cell>
          <cell r="U94">
            <v>0</v>
          </cell>
          <cell r="X94">
            <v>0</v>
          </cell>
          <cell r="AB94">
            <v>0</v>
          </cell>
          <cell r="AI94">
            <v>0</v>
          </cell>
          <cell r="AP94">
            <v>0</v>
          </cell>
          <cell r="AW94">
            <v>0</v>
          </cell>
          <cell r="BD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N95">
            <v>0</v>
          </cell>
          <cell r="U95">
            <v>0</v>
          </cell>
          <cell r="X95">
            <v>0</v>
          </cell>
          <cell r="AB95">
            <v>0</v>
          </cell>
          <cell r="AI95">
            <v>0</v>
          </cell>
          <cell r="AP95">
            <v>0</v>
          </cell>
          <cell r="AW95">
            <v>0</v>
          </cell>
          <cell r="BD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N96">
            <v>0</v>
          </cell>
          <cell r="U96">
            <v>0</v>
          </cell>
          <cell r="X96">
            <v>0</v>
          </cell>
          <cell r="AB96">
            <v>0</v>
          </cell>
          <cell r="AI96">
            <v>0</v>
          </cell>
          <cell r="AP96">
            <v>0</v>
          </cell>
          <cell r="AW96">
            <v>0</v>
          </cell>
          <cell r="BD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N97">
            <v>0</v>
          </cell>
          <cell r="U97">
            <v>0</v>
          </cell>
          <cell r="X97">
            <v>0</v>
          </cell>
          <cell r="AB97">
            <v>0</v>
          </cell>
          <cell r="AI97">
            <v>0</v>
          </cell>
          <cell r="AP97">
            <v>0</v>
          </cell>
          <cell r="AW97">
            <v>0</v>
          </cell>
          <cell r="BD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N98">
            <v>0</v>
          </cell>
          <cell r="U98">
            <v>0</v>
          </cell>
          <cell r="X98">
            <v>0</v>
          </cell>
          <cell r="AB98">
            <v>0</v>
          </cell>
          <cell r="AI98">
            <v>0</v>
          </cell>
          <cell r="AP98">
            <v>0</v>
          </cell>
          <cell r="AW98">
            <v>0</v>
          </cell>
          <cell r="BD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N99">
            <v>0</v>
          </cell>
          <cell r="U99">
            <v>0</v>
          </cell>
          <cell r="X99">
            <v>0</v>
          </cell>
          <cell r="AB99">
            <v>0</v>
          </cell>
          <cell r="AI99">
            <v>0</v>
          </cell>
          <cell r="AP99">
            <v>0</v>
          </cell>
          <cell r="AW99">
            <v>0</v>
          </cell>
          <cell r="BD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N100">
            <v>0</v>
          </cell>
          <cell r="U100">
            <v>0</v>
          </cell>
          <cell r="X100">
            <v>0</v>
          </cell>
          <cell r="AB100">
            <v>0</v>
          </cell>
          <cell r="AI100">
            <v>0</v>
          </cell>
          <cell r="AP100">
            <v>0</v>
          </cell>
          <cell r="AW100">
            <v>0</v>
          </cell>
          <cell r="BD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N101">
            <v>0</v>
          </cell>
          <cell r="U101">
            <v>0</v>
          </cell>
          <cell r="X101">
            <v>0</v>
          </cell>
          <cell r="AB101">
            <v>0</v>
          </cell>
          <cell r="AI101">
            <v>0</v>
          </cell>
          <cell r="AP101">
            <v>0</v>
          </cell>
          <cell r="AW101">
            <v>0</v>
          </cell>
          <cell r="BD101">
            <v>0</v>
          </cell>
        </row>
        <row r="102">
          <cell r="C102">
            <v>0</v>
          </cell>
          <cell r="E102">
            <v>0</v>
          </cell>
          <cell r="G102">
            <v>0</v>
          </cell>
          <cell r="N102">
            <v>0</v>
          </cell>
          <cell r="U102">
            <v>0</v>
          </cell>
          <cell r="X102">
            <v>0</v>
          </cell>
          <cell r="AB102">
            <v>0</v>
          </cell>
          <cell r="AI102">
            <v>0</v>
          </cell>
          <cell r="AP102">
            <v>0</v>
          </cell>
          <cell r="AW102">
            <v>0</v>
          </cell>
          <cell r="BD102">
            <v>0</v>
          </cell>
        </row>
        <row r="103">
          <cell r="C103">
            <v>0</v>
          </cell>
          <cell r="E103">
            <v>0</v>
          </cell>
          <cell r="G103">
            <v>0</v>
          </cell>
          <cell r="N103">
            <v>0</v>
          </cell>
          <cell r="U103">
            <v>0</v>
          </cell>
          <cell r="X103">
            <v>0</v>
          </cell>
          <cell r="AB103">
            <v>0</v>
          </cell>
          <cell r="AI103">
            <v>0</v>
          </cell>
          <cell r="AP103">
            <v>0</v>
          </cell>
          <cell r="AW103">
            <v>0</v>
          </cell>
          <cell r="BD103">
            <v>0</v>
          </cell>
        </row>
        <row r="104">
          <cell r="C104">
            <v>0</v>
          </cell>
          <cell r="E104">
            <v>0</v>
          </cell>
          <cell r="G104">
            <v>0</v>
          </cell>
          <cell r="N104">
            <v>0</v>
          </cell>
          <cell r="U104">
            <v>0</v>
          </cell>
          <cell r="X104">
            <v>0</v>
          </cell>
          <cell r="AB104">
            <v>0</v>
          </cell>
          <cell r="AI104">
            <v>0</v>
          </cell>
          <cell r="AP104">
            <v>0</v>
          </cell>
          <cell r="AW104">
            <v>0</v>
          </cell>
          <cell r="BD104">
            <v>0</v>
          </cell>
        </row>
        <row r="105">
          <cell r="C105">
            <v>0</v>
          </cell>
          <cell r="E105">
            <v>0</v>
          </cell>
          <cell r="G105">
            <v>0</v>
          </cell>
          <cell r="N105">
            <v>0</v>
          </cell>
          <cell r="U105">
            <v>0</v>
          </cell>
          <cell r="X105">
            <v>0</v>
          </cell>
          <cell r="AB105">
            <v>0</v>
          </cell>
          <cell r="AI105">
            <v>0</v>
          </cell>
          <cell r="AP105">
            <v>0</v>
          </cell>
          <cell r="AW105">
            <v>0</v>
          </cell>
          <cell r="BD105">
            <v>0</v>
          </cell>
        </row>
        <row r="106">
          <cell r="C106">
            <v>0</v>
          </cell>
          <cell r="E106">
            <v>0</v>
          </cell>
          <cell r="G106">
            <v>0</v>
          </cell>
          <cell r="N106">
            <v>0</v>
          </cell>
          <cell r="U106">
            <v>0</v>
          </cell>
          <cell r="X106">
            <v>0</v>
          </cell>
          <cell r="AB106">
            <v>0</v>
          </cell>
          <cell r="AI106">
            <v>0</v>
          </cell>
          <cell r="AP106">
            <v>0</v>
          </cell>
          <cell r="AW106">
            <v>0</v>
          </cell>
          <cell r="BD106">
            <v>0</v>
          </cell>
        </row>
        <row r="107">
          <cell r="C107">
            <v>0</v>
          </cell>
          <cell r="E107">
            <v>0</v>
          </cell>
          <cell r="G107">
            <v>0</v>
          </cell>
          <cell r="N107">
            <v>0</v>
          </cell>
          <cell r="U107">
            <v>0</v>
          </cell>
          <cell r="X107">
            <v>0</v>
          </cell>
          <cell r="AB107">
            <v>0</v>
          </cell>
          <cell r="AI107">
            <v>0</v>
          </cell>
          <cell r="AP107">
            <v>0</v>
          </cell>
          <cell r="AW107">
            <v>0</v>
          </cell>
          <cell r="BD107">
            <v>0</v>
          </cell>
        </row>
        <row r="108">
          <cell r="C108">
            <v>0</v>
          </cell>
          <cell r="E108">
            <v>0</v>
          </cell>
          <cell r="G108">
            <v>0</v>
          </cell>
          <cell r="N108">
            <v>0</v>
          </cell>
          <cell r="U108">
            <v>0</v>
          </cell>
          <cell r="X108">
            <v>0</v>
          </cell>
          <cell r="AB108">
            <v>0</v>
          </cell>
          <cell r="AI108">
            <v>0</v>
          </cell>
          <cell r="AP108">
            <v>0</v>
          </cell>
          <cell r="AW108">
            <v>0</v>
          </cell>
          <cell r="BD108">
            <v>0</v>
          </cell>
        </row>
        <row r="109">
          <cell r="C109">
            <v>0</v>
          </cell>
          <cell r="E109">
            <v>0</v>
          </cell>
          <cell r="G109">
            <v>0</v>
          </cell>
          <cell r="N109">
            <v>0</v>
          </cell>
          <cell r="U109">
            <v>0</v>
          </cell>
          <cell r="X109">
            <v>0</v>
          </cell>
          <cell r="AB109">
            <v>0</v>
          </cell>
          <cell r="AI109">
            <v>0</v>
          </cell>
          <cell r="AP109">
            <v>0</v>
          </cell>
          <cell r="AW109">
            <v>0</v>
          </cell>
          <cell r="BD109">
            <v>0</v>
          </cell>
        </row>
        <row r="110">
          <cell r="C110">
            <v>0</v>
          </cell>
          <cell r="E110">
            <v>0</v>
          </cell>
          <cell r="G110">
            <v>0</v>
          </cell>
          <cell r="J110">
            <v>0</v>
          </cell>
          <cell r="L110">
            <v>0</v>
          </cell>
          <cell r="N110">
            <v>0</v>
          </cell>
          <cell r="Q110">
            <v>0</v>
          </cell>
          <cell r="S110">
            <v>0</v>
          </cell>
          <cell r="U110">
            <v>0</v>
          </cell>
          <cell r="X110">
            <v>0</v>
          </cell>
          <cell r="Z110">
            <v>0</v>
          </cell>
          <cell r="AB110">
            <v>0</v>
          </cell>
          <cell r="AE110">
            <v>0</v>
          </cell>
          <cell r="AG110">
            <v>0</v>
          </cell>
          <cell r="AI110">
            <v>0</v>
          </cell>
          <cell r="AL110">
            <v>0</v>
          </cell>
          <cell r="AN110">
            <v>0</v>
          </cell>
          <cell r="AP110">
            <v>0</v>
          </cell>
          <cell r="AS110">
            <v>0</v>
          </cell>
          <cell r="AU110">
            <v>0</v>
          </cell>
          <cell r="AW110">
            <v>0</v>
          </cell>
          <cell r="AZ110">
            <v>0</v>
          </cell>
          <cell r="BB110">
            <v>0</v>
          </cell>
          <cell r="BD110">
            <v>0</v>
          </cell>
        </row>
        <row r="111">
          <cell r="C111">
            <v>0</v>
          </cell>
          <cell r="E111">
            <v>0</v>
          </cell>
          <cell r="G111">
            <v>0</v>
          </cell>
          <cell r="N111">
            <v>0</v>
          </cell>
          <cell r="U111">
            <v>0</v>
          </cell>
          <cell r="X111">
            <v>0</v>
          </cell>
          <cell r="AB111">
            <v>0</v>
          </cell>
          <cell r="AI111">
            <v>0</v>
          </cell>
          <cell r="AP111">
            <v>0</v>
          </cell>
          <cell r="AW111">
            <v>0</v>
          </cell>
          <cell r="BD111">
            <v>0</v>
          </cell>
        </row>
        <row r="112">
          <cell r="C112">
            <v>0</v>
          </cell>
          <cell r="E112">
            <v>0</v>
          </cell>
          <cell r="G112">
            <v>0</v>
          </cell>
          <cell r="N112">
            <v>0</v>
          </cell>
          <cell r="U112">
            <v>0</v>
          </cell>
          <cell r="X112">
            <v>0</v>
          </cell>
          <cell r="AB112">
            <v>0</v>
          </cell>
          <cell r="AI112">
            <v>0</v>
          </cell>
          <cell r="AP112">
            <v>0</v>
          </cell>
          <cell r="AW112">
            <v>0</v>
          </cell>
          <cell r="BD112">
            <v>0</v>
          </cell>
        </row>
        <row r="113">
          <cell r="C113">
            <v>0</v>
          </cell>
          <cell r="E113">
            <v>0</v>
          </cell>
          <cell r="G113">
            <v>0</v>
          </cell>
          <cell r="N113">
            <v>0</v>
          </cell>
          <cell r="U113">
            <v>0</v>
          </cell>
          <cell r="X113">
            <v>0</v>
          </cell>
          <cell r="AB113">
            <v>0</v>
          </cell>
          <cell r="AI113">
            <v>0</v>
          </cell>
          <cell r="AP113">
            <v>0</v>
          </cell>
          <cell r="AW113">
            <v>0</v>
          </cell>
          <cell r="BD113">
            <v>0</v>
          </cell>
        </row>
        <row r="114">
          <cell r="C114">
            <v>0</v>
          </cell>
          <cell r="E114">
            <v>0</v>
          </cell>
          <cell r="G114">
            <v>0</v>
          </cell>
          <cell r="N114">
            <v>0</v>
          </cell>
          <cell r="U114">
            <v>0</v>
          </cell>
          <cell r="X114">
            <v>0</v>
          </cell>
          <cell r="AB114">
            <v>0</v>
          </cell>
          <cell r="AI114">
            <v>0</v>
          </cell>
          <cell r="AP114">
            <v>0</v>
          </cell>
          <cell r="AW114">
            <v>0</v>
          </cell>
          <cell r="BD114">
            <v>0</v>
          </cell>
        </row>
        <row r="115">
          <cell r="C115">
            <v>0</v>
          </cell>
          <cell r="E115">
            <v>0</v>
          </cell>
          <cell r="G115">
            <v>0</v>
          </cell>
          <cell r="N115">
            <v>0</v>
          </cell>
          <cell r="U115">
            <v>0</v>
          </cell>
          <cell r="X115">
            <v>0</v>
          </cell>
          <cell r="AB115">
            <v>0</v>
          </cell>
          <cell r="AI115">
            <v>0</v>
          </cell>
          <cell r="AP115">
            <v>0</v>
          </cell>
          <cell r="AW115">
            <v>0</v>
          </cell>
          <cell r="BD115">
            <v>0</v>
          </cell>
        </row>
        <row r="116">
          <cell r="C116">
            <v>0</v>
          </cell>
          <cell r="E116">
            <v>0</v>
          </cell>
          <cell r="G116">
            <v>0</v>
          </cell>
          <cell r="J116">
            <v>0</v>
          </cell>
          <cell r="L116">
            <v>0</v>
          </cell>
          <cell r="N116">
            <v>0</v>
          </cell>
          <cell r="Q116">
            <v>0</v>
          </cell>
          <cell r="S116">
            <v>0</v>
          </cell>
          <cell r="U116">
            <v>0</v>
          </cell>
          <cell r="X116">
            <v>0</v>
          </cell>
          <cell r="Z116">
            <v>0</v>
          </cell>
          <cell r="AB116">
            <v>0</v>
          </cell>
          <cell r="AE116">
            <v>0</v>
          </cell>
          <cell r="AG116">
            <v>0</v>
          </cell>
          <cell r="AI116">
            <v>0</v>
          </cell>
          <cell r="AL116">
            <v>0</v>
          </cell>
          <cell r="AN116">
            <v>0</v>
          </cell>
          <cell r="AP116">
            <v>0</v>
          </cell>
          <cell r="AS116">
            <v>0</v>
          </cell>
          <cell r="AU116">
            <v>0</v>
          </cell>
          <cell r="AW116">
            <v>0</v>
          </cell>
          <cell r="AZ116">
            <v>0</v>
          </cell>
          <cell r="BB116">
            <v>0</v>
          </cell>
          <cell r="BD116">
            <v>0</v>
          </cell>
        </row>
        <row r="117">
          <cell r="C117">
            <v>0</v>
          </cell>
          <cell r="E117">
            <v>0</v>
          </cell>
          <cell r="G117">
            <v>0</v>
          </cell>
          <cell r="N117">
            <v>0</v>
          </cell>
          <cell r="U117">
            <v>0</v>
          </cell>
          <cell r="X117">
            <v>0</v>
          </cell>
          <cell r="AB117">
            <v>0</v>
          </cell>
          <cell r="AI117">
            <v>0</v>
          </cell>
          <cell r="AP117">
            <v>0</v>
          </cell>
          <cell r="AW117">
            <v>0</v>
          </cell>
          <cell r="BD117">
            <v>0</v>
          </cell>
        </row>
        <row r="118">
          <cell r="C118">
            <v>0</v>
          </cell>
          <cell r="E118">
            <v>0</v>
          </cell>
          <cell r="G118">
            <v>0</v>
          </cell>
          <cell r="N118">
            <v>0</v>
          </cell>
          <cell r="U118">
            <v>0</v>
          </cell>
          <cell r="X118">
            <v>0</v>
          </cell>
          <cell r="AB118">
            <v>0</v>
          </cell>
          <cell r="AI118">
            <v>0</v>
          </cell>
          <cell r="AP118">
            <v>0</v>
          </cell>
          <cell r="AW118">
            <v>0</v>
          </cell>
          <cell r="BD118">
            <v>0</v>
          </cell>
        </row>
        <row r="119">
          <cell r="C119">
            <v>0</v>
          </cell>
          <cell r="E119">
            <v>0</v>
          </cell>
          <cell r="G119">
            <v>0</v>
          </cell>
          <cell r="J119">
            <v>0</v>
          </cell>
          <cell r="L119">
            <v>0</v>
          </cell>
          <cell r="N119">
            <v>0</v>
          </cell>
          <cell r="Q119">
            <v>0</v>
          </cell>
          <cell r="S119">
            <v>0</v>
          </cell>
          <cell r="U119">
            <v>0</v>
          </cell>
          <cell r="X119">
            <v>0</v>
          </cell>
          <cell r="Z119">
            <v>0</v>
          </cell>
          <cell r="AB119">
            <v>0</v>
          </cell>
          <cell r="AE119">
            <v>0</v>
          </cell>
          <cell r="AG119">
            <v>0</v>
          </cell>
          <cell r="AI119">
            <v>0</v>
          </cell>
          <cell r="AL119">
            <v>0</v>
          </cell>
          <cell r="AN119">
            <v>0</v>
          </cell>
          <cell r="AP119">
            <v>0</v>
          </cell>
          <cell r="AS119">
            <v>0</v>
          </cell>
          <cell r="AU119">
            <v>0</v>
          </cell>
          <cell r="AW119">
            <v>0</v>
          </cell>
          <cell r="AZ119">
            <v>0</v>
          </cell>
          <cell r="BB119">
            <v>0</v>
          </cell>
          <cell r="BD119">
            <v>0</v>
          </cell>
        </row>
        <row r="120">
          <cell r="C120">
            <v>0</v>
          </cell>
          <cell r="E120">
            <v>0</v>
          </cell>
          <cell r="G120">
            <v>0</v>
          </cell>
          <cell r="N120">
            <v>0</v>
          </cell>
          <cell r="U120">
            <v>0</v>
          </cell>
          <cell r="X120">
            <v>0</v>
          </cell>
          <cell r="AB120">
            <v>0</v>
          </cell>
          <cell r="AI120">
            <v>0</v>
          </cell>
          <cell r="AP120">
            <v>0</v>
          </cell>
          <cell r="AW120">
            <v>0</v>
          </cell>
          <cell r="BD120">
            <v>0</v>
          </cell>
        </row>
        <row r="121">
          <cell r="C121">
            <v>0</v>
          </cell>
          <cell r="E121">
            <v>0</v>
          </cell>
          <cell r="G121">
            <v>0</v>
          </cell>
          <cell r="N121">
            <v>0</v>
          </cell>
          <cell r="U121">
            <v>0</v>
          </cell>
          <cell r="X121">
            <v>0</v>
          </cell>
          <cell r="AB121">
            <v>0</v>
          </cell>
          <cell r="AI121">
            <v>0</v>
          </cell>
          <cell r="AP121">
            <v>0</v>
          </cell>
          <cell r="AW121">
            <v>0</v>
          </cell>
          <cell r="BD121">
            <v>0</v>
          </cell>
        </row>
        <row r="122">
          <cell r="C122">
            <v>0</v>
          </cell>
          <cell r="E122">
            <v>0</v>
          </cell>
          <cell r="G122">
            <v>0</v>
          </cell>
          <cell r="N122">
            <v>0</v>
          </cell>
          <cell r="U122">
            <v>0</v>
          </cell>
          <cell r="X122">
            <v>0</v>
          </cell>
          <cell r="AB122">
            <v>0</v>
          </cell>
          <cell r="AI122">
            <v>0</v>
          </cell>
          <cell r="AP122">
            <v>0</v>
          </cell>
          <cell r="AW122">
            <v>0</v>
          </cell>
          <cell r="BD122">
            <v>0</v>
          </cell>
        </row>
        <row r="123">
          <cell r="C123">
            <v>0</v>
          </cell>
          <cell r="E123">
            <v>0</v>
          </cell>
          <cell r="G123">
            <v>0</v>
          </cell>
          <cell r="J123">
            <v>0</v>
          </cell>
          <cell r="L123">
            <v>0</v>
          </cell>
          <cell r="N123">
            <v>0</v>
          </cell>
          <cell r="Q123">
            <v>0</v>
          </cell>
          <cell r="S123">
            <v>0</v>
          </cell>
          <cell r="U123">
            <v>0</v>
          </cell>
          <cell r="X123">
            <v>0</v>
          </cell>
          <cell r="Z123">
            <v>0</v>
          </cell>
          <cell r="AB123">
            <v>0</v>
          </cell>
          <cell r="AE123">
            <v>0</v>
          </cell>
          <cell r="AG123">
            <v>0</v>
          </cell>
          <cell r="AI123">
            <v>0</v>
          </cell>
          <cell r="AL123">
            <v>0</v>
          </cell>
          <cell r="AN123">
            <v>0</v>
          </cell>
          <cell r="AP123">
            <v>0</v>
          </cell>
          <cell r="AS123">
            <v>0</v>
          </cell>
          <cell r="AU123">
            <v>0</v>
          </cell>
          <cell r="AW123">
            <v>0</v>
          </cell>
          <cell r="AZ123">
            <v>0</v>
          </cell>
          <cell r="BB123">
            <v>0</v>
          </cell>
          <cell r="BD123">
            <v>0</v>
          </cell>
        </row>
        <row r="124">
          <cell r="C124">
            <v>0</v>
          </cell>
          <cell r="E124">
            <v>0</v>
          </cell>
          <cell r="G124">
            <v>0</v>
          </cell>
          <cell r="N124">
            <v>0</v>
          </cell>
          <cell r="U124">
            <v>0</v>
          </cell>
          <cell r="X124">
            <v>0</v>
          </cell>
          <cell r="AB124">
            <v>0</v>
          </cell>
          <cell r="AI124">
            <v>0</v>
          </cell>
          <cell r="AP124">
            <v>0</v>
          </cell>
          <cell r="AW124">
            <v>0</v>
          </cell>
          <cell r="BD124">
            <v>0</v>
          </cell>
        </row>
        <row r="125">
          <cell r="C125">
            <v>0</v>
          </cell>
          <cell r="E125">
            <v>0</v>
          </cell>
          <cell r="G125">
            <v>0</v>
          </cell>
          <cell r="J125">
            <v>0</v>
          </cell>
          <cell r="L125">
            <v>0</v>
          </cell>
          <cell r="N125">
            <v>0</v>
          </cell>
          <cell r="Q125">
            <v>0</v>
          </cell>
          <cell r="S125">
            <v>0</v>
          </cell>
          <cell r="U125">
            <v>0</v>
          </cell>
          <cell r="X125">
            <v>0</v>
          </cell>
          <cell r="Z125">
            <v>0</v>
          </cell>
          <cell r="AB125">
            <v>0</v>
          </cell>
          <cell r="AE125">
            <v>0</v>
          </cell>
          <cell r="AG125">
            <v>0</v>
          </cell>
          <cell r="AI125">
            <v>0</v>
          </cell>
          <cell r="AL125">
            <v>0</v>
          </cell>
          <cell r="AN125">
            <v>0</v>
          </cell>
          <cell r="AP125">
            <v>0</v>
          </cell>
          <cell r="AS125">
            <v>0</v>
          </cell>
          <cell r="AU125">
            <v>0</v>
          </cell>
          <cell r="AW125">
            <v>0</v>
          </cell>
          <cell r="AZ125">
            <v>0</v>
          </cell>
          <cell r="BB125">
            <v>0</v>
          </cell>
          <cell r="BD125">
            <v>0</v>
          </cell>
        </row>
        <row r="126">
          <cell r="C126">
            <v>0</v>
          </cell>
          <cell r="E126">
            <v>0</v>
          </cell>
          <cell r="G126">
            <v>0</v>
          </cell>
          <cell r="J126">
            <v>0</v>
          </cell>
          <cell r="L126">
            <v>0</v>
          </cell>
          <cell r="N126">
            <v>0</v>
          </cell>
          <cell r="Q126">
            <v>0</v>
          </cell>
          <cell r="S126">
            <v>0</v>
          </cell>
          <cell r="U126">
            <v>0</v>
          </cell>
          <cell r="W126" t="str">
            <v xml:space="preserve"> </v>
          </cell>
          <cell r="X126">
            <v>0</v>
          </cell>
          <cell r="Z126">
            <v>0</v>
          </cell>
          <cell r="AB126">
            <v>0</v>
          </cell>
          <cell r="AE126">
            <v>0</v>
          </cell>
          <cell r="AG126">
            <v>0</v>
          </cell>
          <cell r="AI126">
            <v>0</v>
          </cell>
          <cell r="AL126">
            <v>0</v>
          </cell>
          <cell r="AN126">
            <v>0</v>
          </cell>
          <cell r="AP126">
            <v>0</v>
          </cell>
          <cell r="AS126">
            <v>0</v>
          </cell>
          <cell r="AU126">
            <v>0</v>
          </cell>
          <cell r="AW126">
            <v>0</v>
          </cell>
          <cell r="AZ126">
            <v>0</v>
          </cell>
          <cell r="BB126">
            <v>0</v>
          </cell>
          <cell r="BD126">
            <v>0</v>
          </cell>
        </row>
        <row r="127">
          <cell r="C127">
            <v>0</v>
          </cell>
          <cell r="E127">
            <v>0</v>
          </cell>
          <cell r="G127">
            <v>0</v>
          </cell>
          <cell r="J127">
            <v>0</v>
          </cell>
          <cell r="L127">
            <v>0</v>
          </cell>
          <cell r="N127">
            <v>0</v>
          </cell>
          <cell r="Q127">
            <v>0</v>
          </cell>
          <cell r="S127">
            <v>0</v>
          </cell>
          <cell r="U127">
            <v>0</v>
          </cell>
          <cell r="X127">
            <v>0</v>
          </cell>
          <cell r="Z127">
            <v>0</v>
          </cell>
          <cell r="AB127">
            <v>0</v>
          </cell>
          <cell r="AE127">
            <v>0</v>
          </cell>
          <cell r="AG127">
            <v>0</v>
          </cell>
          <cell r="AI127">
            <v>0</v>
          </cell>
          <cell r="AL127">
            <v>0</v>
          </cell>
          <cell r="AN127">
            <v>0</v>
          </cell>
          <cell r="AP127">
            <v>0</v>
          </cell>
          <cell r="AS127">
            <v>0</v>
          </cell>
          <cell r="AU127">
            <v>0</v>
          </cell>
          <cell r="AW127">
            <v>0</v>
          </cell>
          <cell r="AZ127">
            <v>0</v>
          </cell>
          <cell r="BB127">
            <v>0</v>
          </cell>
          <cell r="BD127">
            <v>0</v>
          </cell>
        </row>
        <row r="128">
          <cell r="C128">
            <v>0</v>
          </cell>
          <cell r="E128">
            <v>0</v>
          </cell>
          <cell r="G128">
            <v>0</v>
          </cell>
          <cell r="N128">
            <v>0</v>
          </cell>
          <cell r="U128">
            <v>0</v>
          </cell>
          <cell r="AB128">
            <v>0</v>
          </cell>
          <cell r="AI128">
            <v>0</v>
          </cell>
          <cell r="AW128">
            <v>0</v>
          </cell>
          <cell r="BD128">
            <v>0</v>
          </cell>
        </row>
        <row r="129">
          <cell r="C129">
            <v>0</v>
          </cell>
          <cell r="E129">
            <v>0</v>
          </cell>
          <cell r="G129">
            <v>0</v>
          </cell>
          <cell r="J129">
            <v>0</v>
          </cell>
          <cell r="L129">
            <v>0</v>
          </cell>
          <cell r="N129">
            <v>0</v>
          </cell>
          <cell r="Q129">
            <v>0</v>
          </cell>
          <cell r="S129">
            <v>0</v>
          </cell>
          <cell r="U129">
            <v>0</v>
          </cell>
          <cell r="X129">
            <v>0</v>
          </cell>
          <cell r="Z129">
            <v>0</v>
          </cell>
          <cell r="AB129">
            <v>0</v>
          </cell>
          <cell r="AE129">
            <v>0</v>
          </cell>
          <cell r="AG129">
            <v>0</v>
          </cell>
          <cell r="AI129">
            <v>0</v>
          </cell>
          <cell r="AL129">
            <v>0</v>
          </cell>
          <cell r="AN129">
            <v>0</v>
          </cell>
          <cell r="AP129">
            <v>0</v>
          </cell>
          <cell r="AS129">
            <v>0</v>
          </cell>
          <cell r="AU129">
            <v>0</v>
          </cell>
          <cell r="AW129">
            <v>0</v>
          </cell>
          <cell r="AZ129">
            <v>0</v>
          </cell>
          <cell r="BB129">
            <v>0</v>
          </cell>
          <cell r="BD129">
            <v>0</v>
          </cell>
        </row>
        <row r="130">
          <cell r="C130">
            <v>0</v>
          </cell>
          <cell r="E130">
            <v>0</v>
          </cell>
          <cell r="G130">
            <v>0</v>
          </cell>
        </row>
        <row r="131">
          <cell r="C131">
            <v>0</v>
          </cell>
          <cell r="E131">
            <v>0</v>
          </cell>
          <cell r="G131">
            <v>0</v>
          </cell>
          <cell r="J131">
            <v>0</v>
          </cell>
          <cell r="L131">
            <v>0</v>
          </cell>
          <cell r="N131">
            <v>0</v>
          </cell>
          <cell r="Q131">
            <v>0</v>
          </cell>
          <cell r="S131">
            <v>0</v>
          </cell>
          <cell r="U131">
            <v>0</v>
          </cell>
          <cell r="X131">
            <v>0</v>
          </cell>
          <cell r="Z131">
            <v>0</v>
          </cell>
          <cell r="AB131">
            <v>0</v>
          </cell>
          <cell r="AE131">
            <v>0</v>
          </cell>
          <cell r="AG131">
            <v>0</v>
          </cell>
          <cell r="AI131">
            <v>0</v>
          </cell>
          <cell r="AL131">
            <v>0</v>
          </cell>
          <cell r="AN131">
            <v>0</v>
          </cell>
          <cell r="AP131">
            <v>0</v>
          </cell>
          <cell r="AS131">
            <v>0</v>
          </cell>
          <cell r="AU131">
            <v>0</v>
          </cell>
          <cell r="AW131">
            <v>0</v>
          </cell>
          <cell r="AZ131">
            <v>0</v>
          </cell>
          <cell r="BB131">
            <v>0</v>
          </cell>
          <cell r="BD131">
            <v>0</v>
          </cell>
        </row>
        <row r="134">
          <cell r="J134" t="str">
            <v>#RACCOLTA E SPAZZAMENTO</v>
          </cell>
          <cell r="O134" t="str">
            <v>B01311</v>
          </cell>
          <cell r="Q134" t="str">
            <v>#ALTRI SERVIZI</v>
          </cell>
          <cell r="V134" t="str">
            <v>B01312</v>
          </cell>
          <cell r="X134" t="str">
            <v>#SERVIZI CIMITERIALI</v>
          </cell>
          <cell r="AC134" t="str">
            <v>B01313</v>
          </cell>
          <cell r="AE134" t="str">
            <v>#STRUTTURA AREA AMBIENTE</v>
          </cell>
          <cell r="AJ134" t="str">
            <v>B01314</v>
          </cell>
        </row>
        <row r="135">
          <cell r="C135" t="str">
            <v>Consuntivo 2003</v>
          </cell>
          <cell r="E135" t="str">
            <v>Budget  2004</v>
          </cell>
          <cell r="G135" t="str">
            <v>Consuntivo 2004</v>
          </cell>
          <cell r="J135" t="str">
            <v>Consuntivo 2003</v>
          </cell>
          <cell r="L135" t="str">
            <v>Budget  2004</v>
          </cell>
          <cell r="N135" t="str">
            <v>Consuntivo 2004</v>
          </cell>
          <cell r="Q135" t="str">
            <v>Consuntivo 2003</v>
          </cell>
          <cell r="S135" t="str">
            <v>Budget  2004</v>
          </cell>
          <cell r="U135" t="str">
            <v>Consuntivo 2004</v>
          </cell>
          <cell r="X135" t="str">
            <v>Consuntivo 2003</v>
          </cell>
          <cell r="Z135" t="str">
            <v>Budget  2004</v>
          </cell>
          <cell r="AB135" t="str">
            <v>Consuntivo 2004</v>
          </cell>
          <cell r="AE135" t="str">
            <v>Consuntivo 2003</v>
          </cell>
          <cell r="AG135" t="str">
            <v>Budget  2004</v>
          </cell>
          <cell r="AI135" t="str">
            <v>Consuntivo 2004</v>
          </cell>
        </row>
        <row r="136">
          <cell r="C136" t="str">
            <v>migliaia di €</v>
          </cell>
          <cell r="D136" t="str">
            <v>Q.TA (milioni)</v>
          </cell>
          <cell r="E136" t="str">
            <v>migliaia di €</v>
          </cell>
          <cell r="F136" t="str">
            <v>Q.TA (milioni)</v>
          </cell>
          <cell r="G136" t="str">
            <v>migliaia di €</v>
          </cell>
          <cell r="H136" t="str">
            <v>Q.TA (milioni)</v>
          </cell>
          <cell r="J136" t="str">
            <v>migliaia di €</v>
          </cell>
          <cell r="K136" t="str">
            <v>Q.TA (milioni)</v>
          </cell>
          <cell r="L136" t="str">
            <v>migliaia di €</v>
          </cell>
          <cell r="M136" t="str">
            <v>Q.TA (milioni)</v>
          </cell>
          <cell r="N136" t="str">
            <v>migliaia di €</v>
          </cell>
          <cell r="O136" t="str">
            <v>Q.TA (milioni)</v>
          </cell>
          <cell r="Q136" t="str">
            <v>migliaia di €</v>
          </cell>
          <cell r="R136" t="str">
            <v>Q.TA (milioni)</v>
          </cell>
          <cell r="S136" t="str">
            <v>migliaia di €</v>
          </cell>
          <cell r="T136" t="str">
            <v>Q.TA (milioni)</v>
          </cell>
          <cell r="U136" t="str">
            <v>migliaia di €</v>
          </cell>
          <cell r="V136" t="str">
            <v>Q.TA (milioni)</v>
          </cell>
          <cell r="X136" t="str">
            <v>migliaia di €</v>
          </cell>
          <cell r="Y136" t="str">
            <v>Q.TA (milioni)</v>
          </cell>
          <cell r="Z136" t="str">
            <v>migliaia di €</v>
          </cell>
          <cell r="AA136" t="str">
            <v>Q.TA (milioni)</v>
          </cell>
          <cell r="AB136" t="str">
            <v>migliaia di €</v>
          </cell>
          <cell r="AC136" t="str">
            <v>Q.TA (milioni)</v>
          </cell>
          <cell r="AE136" t="str">
            <v>migliaia di €</v>
          </cell>
          <cell r="AF136" t="str">
            <v>Q.TA (milioni)</v>
          </cell>
          <cell r="AG136" t="str">
            <v>migliaia di €</v>
          </cell>
          <cell r="AH136" t="str">
            <v>Q.TA (milioni)</v>
          </cell>
          <cell r="AI136" t="str">
            <v>migliaia di €</v>
          </cell>
          <cell r="AJ136" t="str">
            <v>Q.TA (milioni)</v>
          </cell>
        </row>
        <row r="137">
          <cell r="C137">
            <v>0</v>
          </cell>
          <cell r="E137">
            <v>0</v>
          </cell>
          <cell r="G137">
            <v>0</v>
          </cell>
          <cell r="J137">
            <v>0</v>
          </cell>
          <cell r="L137">
            <v>0</v>
          </cell>
          <cell r="N137">
            <v>0</v>
          </cell>
          <cell r="Q137">
            <v>0</v>
          </cell>
          <cell r="S137">
            <v>0</v>
          </cell>
          <cell r="U137">
            <v>0</v>
          </cell>
          <cell r="X137">
            <v>0</v>
          </cell>
          <cell r="Z137">
            <v>0</v>
          </cell>
          <cell r="AB137">
            <v>0</v>
          </cell>
          <cell r="AE137">
            <v>0</v>
          </cell>
          <cell r="AG137">
            <v>0</v>
          </cell>
          <cell r="AI137">
            <v>0</v>
          </cell>
        </row>
        <row r="138">
          <cell r="C138">
            <v>0</v>
          </cell>
          <cell r="E138">
            <v>0</v>
          </cell>
          <cell r="G138">
            <v>0</v>
          </cell>
          <cell r="J138">
            <v>0</v>
          </cell>
          <cell r="N138">
            <v>0</v>
          </cell>
          <cell r="Q138">
            <v>0</v>
          </cell>
          <cell r="U138">
            <v>0</v>
          </cell>
          <cell r="X138">
            <v>0</v>
          </cell>
          <cell r="AB138">
            <v>0</v>
          </cell>
          <cell r="AE138">
            <v>0</v>
          </cell>
          <cell r="AI138">
            <v>0</v>
          </cell>
        </row>
        <row r="139">
          <cell r="C139">
            <v>0</v>
          </cell>
          <cell r="E139">
            <v>0</v>
          </cell>
          <cell r="G139">
            <v>0</v>
          </cell>
          <cell r="J139">
            <v>0</v>
          </cell>
          <cell r="N139">
            <v>0</v>
          </cell>
          <cell r="Q139">
            <v>0</v>
          </cell>
          <cell r="U139">
            <v>0</v>
          </cell>
          <cell r="X139">
            <v>0</v>
          </cell>
          <cell r="AB139">
            <v>0</v>
          </cell>
          <cell r="AE139">
            <v>0</v>
          </cell>
          <cell r="AI139">
            <v>0</v>
          </cell>
        </row>
        <row r="141">
          <cell r="C141">
            <v>0</v>
          </cell>
          <cell r="E141">
            <v>0</v>
          </cell>
          <cell r="G141">
            <v>0</v>
          </cell>
          <cell r="J141">
            <v>0</v>
          </cell>
          <cell r="L141">
            <v>0</v>
          </cell>
          <cell r="N141">
            <v>0</v>
          </cell>
          <cell r="Q141">
            <v>0</v>
          </cell>
          <cell r="S141">
            <v>0</v>
          </cell>
          <cell r="U141">
            <v>0</v>
          </cell>
          <cell r="X141">
            <v>0</v>
          </cell>
          <cell r="Z141">
            <v>0</v>
          </cell>
          <cell r="AB141">
            <v>0</v>
          </cell>
          <cell r="AE141">
            <v>0</v>
          </cell>
          <cell r="AG141">
            <v>0</v>
          </cell>
          <cell r="AI141">
            <v>0</v>
          </cell>
        </row>
        <row r="143">
          <cell r="C143">
            <v>0</v>
          </cell>
          <cell r="E143">
            <v>0</v>
          </cell>
          <cell r="G143">
            <v>0</v>
          </cell>
          <cell r="J143">
            <v>0</v>
          </cell>
          <cell r="L143">
            <v>0</v>
          </cell>
          <cell r="N143">
            <v>0</v>
          </cell>
          <cell r="Q143">
            <v>0</v>
          </cell>
          <cell r="S143">
            <v>0</v>
          </cell>
          <cell r="U143">
            <v>0</v>
          </cell>
          <cell r="X143">
            <v>0</v>
          </cell>
          <cell r="Z143">
            <v>0</v>
          </cell>
          <cell r="AB143">
            <v>0</v>
          </cell>
          <cell r="AE143">
            <v>0</v>
          </cell>
          <cell r="AG143">
            <v>0</v>
          </cell>
          <cell r="AI143">
            <v>0</v>
          </cell>
        </row>
        <row r="144">
          <cell r="C144">
            <v>0</v>
          </cell>
          <cell r="E144">
            <v>0</v>
          </cell>
          <cell r="G144">
            <v>0</v>
          </cell>
          <cell r="J144">
            <v>0</v>
          </cell>
          <cell r="L144">
            <v>0</v>
          </cell>
          <cell r="N144">
            <v>0</v>
          </cell>
          <cell r="Q144">
            <v>0</v>
          </cell>
          <cell r="S144">
            <v>0</v>
          </cell>
          <cell r="U144">
            <v>0</v>
          </cell>
          <cell r="X144">
            <v>0</v>
          </cell>
          <cell r="Z144">
            <v>0</v>
          </cell>
          <cell r="AB144">
            <v>0</v>
          </cell>
          <cell r="AE144">
            <v>0</v>
          </cell>
          <cell r="AG144">
            <v>0</v>
          </cell>
          <cell r="AI144">
            <v>0</v>
          </cell>
        </row>
        <row r="145">
          <cell r="C145">
            <v>0</v>
          </cell>
          <cell r="E145">
            <v>0</v>
          </cell>
          <cell r="G145">
            <v>0</v>
          </cell>
          <cell r="J145">
            <v>0</v>
          </cell>
          <cell r="N145">
            <v>0</v>
          </cell>
          <cell r="Q145">
            <v>0</v>
          </cell>
          <cell r="U145">
            <v>0</v>
          </cell>
          <cell r="X145">
            <v>0</v>
          </cell>
          <cell r="AB145">
            <v>0</v>
          </cell>
          <cell r="AE145">
            <v>0</v>
          </cell>
          <cell r="AI145">
            <v>0</v>
          </cell>
        </row>
        <row r="146">
          <cell r="C146">
            <v>0</v>
          </cell>
          <cell r="E146">
            <v>0</v>
          </cell>
          <cell r="G146">
            <v>0</v>
          </cell>
          <cell r="J146">
            <v>0</v>
          </cell>
          <cell r="N146">
            <v>0</v>
          </cell>
          <cell r="Q146">
            <v>0</v>
          </cell>
          <cell r="U146">
            <v>0</v>
          </cell>
          <cell r="X146">
            <v>0</v>
          </cell>
          <cell r="AB146">
            <v>0</v>
          </cell>
          <cell r="AE146">
            <v>0</v>
          </cell>
          <cell r="AI146">
            <v>0</v>
          </cell>
        </row>
        <row r="147">
          <cell r="C147">
            <v>0</v>
          </cell>
          <cell r="E147">
            <v>0</v>
          </cell>
          <cell r="G147">
            <v>0</v>
          </cell>
          <cell r="J147">
            <v>0</v>
          </cell>
          <cell r="N147">
            <v>0</v>
          </cell>
          <cell r="Q147">
            <v>0</v>
          </cell>
          <cell r="U147">
            <v>0</v>
          </cell>
          <cell r="X147">
            <v>0</v>
          </cell>
          <cell r="AB147">
            <v>0</v>
          </cell>
          <cell r="AE147">
            <v>0</v>
          </cell>
          <cell r="AI147">
            <v>0</v>
          </cell>
        </row>
        <row r="148">
          <cell r="C148">
            <v>0</v>
          </cell>
          <cell r="E148">
            <v>0</v>
          </cell>
          <cell r="G148">
            <v>0</v>
          </cell>
          <cell r="J148">
            <v>0</v>
          </cell>
          <cell r="N148">
            <v>0</v>
          </cell>
          <cell r="Q148">
            <v>0</v>
          </cell>
          <cell r="U148">
            <v>0</v>
          </cell>
          <cell r="X148">
            <v>0</v>
          </cell>
          <cell r="AB148">
            <v>0</v>
          </cell>
          <cell r="AE148">
            <v>0</v>
          </cell>
          <cell r="AI148">
            <v>0</v>
          </cell>
        </row>
        <row r="149">
          <cell r="C149">
            <v>0</v>
          </cell>
          <cell r="E149">
            <v>0</v>
          </cell>
          <cell r="G149">
            <v>0</v>
          </cell>
          <cell r="J149">
            <v>0</v>
          </cell>
          <cell r="N149">
            <v>0</v>
          </cell>
          <cell r="Q149">
            <v>0</v>
          </cell>
          <cell r="U149">
            <v>0</v>
          </cell>
          <cell r="X149">
            <v>0</v>
          </cell>
          <cell r="AB149">
            <v>0</v>
          </cell>
          <cell r="AE149">
            <v>0</v>
          </cell>
          <cell r="AI149">
            <v>0</v>
          </cell>
        </row>
        <row r="150">
          <cell r="C150">
            <v>0</v>
          </cell>
          <cell r="E150">
            <v>0</v>
          </cell>
          <cell r="G150">
            <v>0</v>
          </cell>
          <cell r="J150">
            <v>0</v>
          </cell>
          <cell r="N150">
            <v>0</v>
          </cell>
          <cell r="Q150">
            <v>0</v>
          </cell>
          <cell r="U150">
            <v>0</v>
          </cell>
          <cell r="X150">
            <v>0</v>
          </cell>
          <cell r="AB150">
            <v>0</v>
          </cell>
          <cell r="AE150">
            <v>0</v>
          </cell>
          <cell r="AI150">
            <v>0</v>
          </cell>
        </row>
        <row r="151">
          <cell r="C151">
            <v>0</v>
          </cell>
          <cell r="E151">
            <v>0</v>
          </cell>
          <cell r="G151">
            <v>0</v>
          </cell>
          <cell r="J151">
            <v>0</v>
          </cell>
          <cell r="L151">
            <v>0</v>
          </cell>
          <cell r="N151">
            <v>0</v>
          </cell>
          <cell r="Q151">
            <v>0</v>
          </cell>
          <cell r="S151">
            <v>0</v>
          </cell>
          <cell r="U151">
            <v>0</v>
          </cell>
          <cell r="X151">
            <v>0</v>
          </cell>
          <cell r="Z151">
            <v>0</v>
          </cell>
          <cell r="AB151">
            <v>0</v>
          </cell>
          <cell r="AE151">
            <v>0</v>
          </cell>
          <cell r="AG151">
            <v>0</v>
          </cell>
          <cell r="AI151">
            <v>0</v>
          </cell>
        </row>
        <row r="152">
          <cell r="C152">
            <v>0</v>
          </cell>
          <cell r="E152">
            <v>0</v>
          </cell>
          <cell r="G152">
            <v>0</v>
          </cell>
          <cell r="J152">
            <v>0</v>
          </cell>
          <cell r="N152">
            <v>0</v>
          </cell>
          <cell r="Q152">
            <v>0</v>
          </cell>
          <cell r="U152">
            <v>0</v>
          </cell>
          <cell r="X152">
            <v>0</v>
          </cell>
          <cell r="AB152">
            <v>0</v>
          </cell>
          <cell r="AE152">
            <v>0</v>
          </cell>
          <cell r="AI152">
            <v>0</v>
          </cell>
        </row>
        <row r="153">
          <cell r="C153">
            <v>0</v>
          </cell>
          <cell r="E153">
            <v>0</v>
          </cell>
          <cell r="G153">
            <v>0</v>
          </cell>
          <cell r="J153">
            <v>0</v>
          </cell>
          <cell r="N153">
            <v>0</v>
          </cell>
          <cell r="Q153">
            <v>0</v>
          </cell>
          <cell r="U153">
            <v>0</v>
          </cell>
          <cell r="X153">
            <v>0</v>
          </cell>
          <cell r="AB153">
            <v>0</v>
          </cell>
          <cell r="AE153">
            <v>0</v>
          </cell>
          <cell r="AI153">
            <v>0</v>
          </cell>
        </row>
        <row r="154">
          <cell r="C154">
            <v>0</v>
          </cell>
          <cell r="E154">
            <v>0</v>
          </cell>
          <cell r="G154">
            <v>0</v>
          </cell>
          <cell r="J154">
            <v>0</v>
          </cell>
          <cell r="N154">
            <v>0</v>
          </cell>
          <cell r="Q154">
            <v>0</v>
          </cell>
          <cell r="U154">
            <v>0</v>
          </cell>
          <cell r="X154">
            <v>0</v>
          </cell>
          <cell r="AB154">
            <v>0</v>
          </cell>
          <cell r="AE154">
            <v>0</v>
          </cell>
          <cell r="AI154">
            <v>0</v>
          </cell>
        </row>
        <row r="155">
          <cell r="C155">
            <v>0</v>
          </cell>
          <cell r="E155">
            <v>0</v>
          </cell>
          <cell r="G155">
            <v>0</v>
          </cell>
          <cell r="J155">
            <v>0</v>
          </cell>
          <cell r="N155">
            <v>0</v>
          </cell>
          <cell r="Q155">
            <v>0</v>
          </cell>
          <cell r="U155">
            <v>0</v>
          </cell>
          <cell r="X155">
            <v>0</v>
          </cell>
          <cell r="AB155">
            <v>0</v>
          </cell>
          <cell r="AE155">
            <v>0</v>
          </cell>
          <cell r="AI155">
            <v>0</v>
          </cell>
        </row>
        <row r="156">
          <cell r="C156">
            <v>0</v>
          </cell>
          <cell r="E156">
            <v>0</v>
          </cell>
          <cell r="G156">
            <v>0</v>
          </cell>
          <cell r="J156">
            <v>0</v>
          </cell>
          <cell r="N156">
            <v>0</v>
          </cell>
          <cell r="Q156">
            <v>0</v>
          </cell>
          <cell r="U156">
            <v>0</v>
          </cell>
          <cell r="X156">
            <v>0</v>
          </cell>
          <cell r="AB156">
            <v>0</v>
          </cell>
          <cell r="AE156">
            <v>0</v>
          </cell>
          <cell r="AI156">
            <v>0</v>
          </cell>
        </row>
        <row r="157">
          <cell r="C157">
            <v>0</v>
          </cell>
          <cell r="E157">
            <v>0</v>
          </cell>
          <cell r="G157">
            <v>0</v>
          </cell>
          <cell r="J157">
            <v>0</v>
          </cell>
          <cell r="N157">
            <v>0</v>
          </cell>
          <cell r="Q157">
            <v>0</v>
          </cell>
          <cell r="U157">
            <v>0</v>
          </cell>
          <cell r="X157">
            <v>0</v>
          </cell>
          <cell r="AB157">
            <v>0</v>
          </cell>
          <cell r="AE157">
            <v>0</v>
          </cell>
          <cell r="AI157">
            <v>0</v>
          </cell>
        </row>
        <row r="158">
          <cell r="C158">
            <v>0</v>
          </cell>
          <cell r="E158">
            <v>0</v>
          </cell>
          <cell r="G158">
            <v>0</v>
          </cell>
          <cell r="J158">
            <v>0</v>
          </cell>
          <cell r="N158">
            <v>0</v>
          </cell>
          <cell r="Q158">
            <v>0</v>
          </cell>
          <cell r="U158">
            <v>0</v>
          </cell>
          <cell r="X158">
            <v>0</v>
          </cell>
          <cell r="AB158">
            <v>0</v>
          </cell>
          <cell r="AE158">
            <v>0</v>
          </cell>
          <cell r="AI158">
            <v>0</v>
          </cell>
        </row>
        <row r="159">
          <cell r="C159">
            <v>0</v>
          </cell>
          <cell r="E159">
            <v>0</v>
          </cell>
          <cell r="G159">
            <v>0</v>
          </cell>
          <cell r="J159">
            <v>0</v>
          </cell>
          <cell r="L159">
            <v>0</v>
          </cell>
          <cell r="N159">
            <v>0</v>
          </cell>
          <cell r="Q159">
            <v>0</v>
          </cell>
          <cell r="S159">
            <v>0</v>
          </cell>
          <cell r="U159">
            <v>0</v>
          </cell>
          <cell r="X159">
            <v>0</v>
          </cell>
          <cell r="Z159">
            <v>0</v>
          </cell>
          <cell r="AB159">
            <v>0</v>
          </cell>
          <cell r="AE159">
            <v>0</v>
          </cell>
          <cell r="AG159">
            <v>0</v>
          </cell>
          <cell r="AI159">
            <v>0</v>
          </cell>
        </row>
        <row r="160">
          <cell r="C160">
            <v>0</v>
          </cell>
          <cell r="E160">
            <v>0</v>
          </cell>
          <cell r="G160">
            <v>0</v>
          </cell>
          <cell r="J160">
            <v>0</v>
          </cell>
          <cell r="N160">
            <v>0</v>
          </cell>
          <cell r="Q160">
            <v>0</v>
          </cell>
          <cell r="U160">
            <v>0</v>
          </cell>
          <cell r="X160">
            <v>0</v>
          </cell>
          <cell r="AB160">
            <v>0</v>
          </cell>
          <cell r="AE160">
            <v>0</v>
          </cell>
          <cell r="AI160">
            <v>0</v>
          </cell>
        </row>
        <row r="161">
          <cell r="C161">
            <v>0</v>
          </cell>
          <cell r="E161">
            <v>0</v>
          </cell>
          <cell r="G161">
            <v>0</v>
          </cell>
          <cell r="J161">
            <v>0</v>
          </cell>
          <cell r="N161">
            <v>0</v>
          </cell>
          <cell r="Q161">
            <v>0</v>
          </cell>
          <cell r="U161">
            <v>0</v>
          </cell>
          <cell r="X161">
            <v>0</v>
          </cell>
          <cell r="AB161">
            <v>0</v>
          </cell>
          <cell r="AE161">
            <v>0</v>
          </cell>
          <cell r="AI161">
            <v>0</v>
          </cell>
        </row>
        <row r="162">
          <cell r="C162">
            <v>0</v>
          </cell>
          <cell r="E162">
            <v>0</v>
          </cell>
          <cell r="G162">
            <v>0</v>
          </cell>
          <cell r="J162">
            <v>0</v>
          </cell>
          <cell r="N162">
            <v>0</v>
          </cell>
          <cell r="Q162">
            <v>0</v>
          </cell>
          <cell r="U162">
            <v>0</v>
          </cell>
          <cell r="X162">
            <v>0</v>
          </cell>
          <cell r="AB162">
            <v>0</v>
          </cell>
          <cell r="AE162">
            <v>0</v>
          </cell>
          <cell r="AI162">
            <v>0</v>
          </cell>
        </row>
        <row r="163">
          <cell r="C163">
            <v>0</v>
          </cell>
          <cell r="E163">
            <v>0</v>
          </cell>
          <cell r="G163">
            <v>0</v>
          </cell>
          <cell r="J163">
            <v>0</v>
          </cell>
          <cell r="N163">
            <v>0</v>
          </cell>
          <cell r="Q163">
            <v>0</v>
          </cell>
          <cell r="U163">
            <v>0</v>
          </cell>
          <cell r="X163">
            <v>0</v>
          </cell>
          <cell r="AB163">
            <v>0</v>
          </cell>
          <cell r="AE163">
            <v>0</v>
          </cell>
          <cell r="AI163">
            <v>0</v>
          </cell>
        </row>
        <row r="164">
          <cell r="C164">
            <v>0</v>
          </cell>
          <cell r="E164">
            <v>0</v>
          </cell>
          <cell r="G164">
            <v>0</v>
          </cell>
          <cell r="J164">
            <v>0</v>
          </cell>
          <cell r="N164">
            <v>0</v>
          </cell>
          <cell r="Q164">
            <v>0</v>
          </cell>
          <cell r="U164">
            <v>0</v>
          </cell>
          <cell r="X164">
            <v>0</v>
          </cell>
          <cell r="AB164">
            <v>0</v>
          </cell>
          <cell r="AE164">
            <v>0</v>
          </cell>
          <cell r="AI164">
            <v>0</v>
          </cell>
        </row>
        <row r="165">
          <cell r="C165">
            <v>0</v>
          </cell>
          <cell r="E165">
            <v>0</v>
          </cell>
          <cell r="G165">
            <v>0</v>
          </cell>
          <cell r="J165">
            <v>0</v>
          </cell>
          <cell r="N165">
            <v>0</v>
          </cell>
          <cell r="Q165">
            <v>0</v>
          </cell>
          <cell r="U165">
            <v>0</v>
          </cell>
          <cell r="X165">
            <v>0</v>
          </cell>
          <cell r="AB165">
            <v>0</v>
          </cell>
          <cell r="AE165">
            <v>0</v>
          </cell>
          <cell r="AI165">
            <v>0</v>
          </cell>
        </row>
        <row r="166">
          <cell r="C166">
            <v>0</v>
          </cell>
          <cell r="E166">
            <v>0</v>
          </cell>
          <cell r="G166">
            <v>0</v>
          </cell>
          <cell r="J166">
            <v>0</v>
          </cell>
          <cell r="N166">
            <v>0</v>
          </cell>
          <cell r="Q166">
            <v>0</v>
          </cell>
          <cell r="U166">
            <v>0</v>
          </cell>
          <cell r="X166">
            <v>0</v>
          </cell>
          <cell r="AB166">
            <v>0</v>
          </cell>
          <cell r="AE166">
            <v>0</v>
          </cell>
          <cell r="AI166">
            <v>0</v>
          </cell>
        </row>
        <row r="167">
          <cell r="C167">
            <v>0</v>
          </cell>
          <cell r="E167">
            <v>0</v>
          </cell>
          <cell r="G167">
            <v>0</v>
          </cell>
          <cell r="J167">
            <v>0</v>
          </cell>
          <cell r="N167">
            <v>0</v>
          </cell>
          <cell r="Q167">
            <v>0</v>
          </cell>
          <cell r="U167">
            <v>0</v>
          </cell>
          <cell r="X167">
            <v>0</v>
          </cell>
          <cell r="AB167">
            <v>0</v>
          </cell>
          <cell r="AE167">
            <v>0</v>
          </cell>
          <cell r="AI167">
            <v>0</v>
          </cell>
        </row>
        <row r="168">
          <cell r="C168">
            <v>0</v>
          </cell>
          <cell r="E168">
            <v>0</v>
          </cell>
          <cell r="G168">
            <v>0</v>
          </cell>
          <cell r="J168">
            <v>0</v>
          </cell>
          <cell r="N168">
            <v>0</v>
          </cell>
          <cell r="Q168">
            <v>0</v>
          </cell>
          <cell r="U168">
            <v>0</v>
          </cell>
          <cell r="X168">
            <v>0</v>
          </cell>
          <cell r="AB168">
            <v>0</v>
          </cell>
          <cell r="AE168">
            <v>0</v>
          </cell>
          <cell r="AI168">
            <v>0</v>
          </cell>
        </row>
        <row r="169">
          <cell r="C169">
            <v>0</v>
          </cell>
          <cell r="E169">
            <v>0</v>
          </cell>
          <cell r="G169">
            <v>0</v>
          </cell>
          <cell r="J169">
            <v>0</v>
          </cell>
          <cell r="N169">
            <v>0</v>
          </cell>
          <cell r="Q169">
            <v>0</v>
          </cell>
          <cell r="U169">
            <v>0</v>
          </cell>
          <cell r="X169">
            <v>0</v>
          </cell>
          <cell r="AB169">
            <v>0</v>
          </cell>
          <cell r="AE169">
            <v>0</v>
          </cell>
          <cell r="AI169">
            <v>0</v>
          </cell>
        </row>
        <row r="170">
          <cell r="C170">
            <v>0</v>
          </cell>
          <cell r="E170">
            <v>0</v>
          </cell>
          <cell r="G170">
            <v>0</v>
          </cell>
          <cell r="J170">
            <v>0</v>
          </cell>
          <cell r="N170">
            <v>0</v>
          </cell>
          <cell r="Q170">
            <v>0</v>
          </cell>
          <cell r="U170">
            <v>0</v>
          </cell>
          <cell r="X170">
            <v>0</v>
          </cell>
          <cell r="AB170">
            <v>0</v>
          </cell>
          <cell r="AE170">
            <v>0</v>
          </cell>
          <cell r="AI170">
            <v>0</v>
          </cell>
        </row>
        <row r="171">
          <cell r="C171">
            <v>0</v>
          </cell>
          <cell r="E171">
            <v>0</v>
          </cell>
          <cell r="G171">
            <v>0</v>
          </cell>
          <cell r="J171">
            <v>0</v>
          </cell>
          <cell r="N171">
            <v>0</v>
          </cell>
          <cell r="Q171">
            <v>0</v>
          </cell>
          <cell r="U171">
            <v>0</v>
          </cell>
          <cell r="X171">
            <v>0</v>
          </cell>
          <cell r="AB171">
            <v>0</v>
          </cell>
          <cell r="AE171">
            <v>0</v>
          </cell>
          <cell r="AI171">
            <v>0</v>
          </cell>
        </row>
        <row r="172">
          <cell r="C172">
            <v>0</v>
          </cell>
          <cell r="E172">
            <v>0</v>
          </cell>
          <cell r="G172">
            <v>0</v>
          </cell>
          <cell r="J172">
            <v>0</v>
          </cell>
          <cell r="N172">
            <v>0</v>
          </cell>
          <cell r="Q172">
            <v>0</v>
          </cell>
          <cell r="U172">
            <v>0</v>
          </cell>
          <cell r="X172">
            <v>0</v>
          </cell>
          <cell r="AB172">
            <v>0</v>
          </cell>
          <cell r="AE172">
            <v>0</v>
          </cell>
          <cell r="AI172">
            <v>0</v>
          </cell>
        </row>
        <row r="173">
          <cell r="C173">
            <v>0</v>
          </cell>
          <cell r="E173">
            <v>0</v>
          </cell>
          <cell r="G173">
            <v>0</v>
          </cell>
          <cell r="J173">
            <v>0</v>
          </cell>
          <cell r="N173">
            <v>0</v>
          </cell>
          <cell r="Q173">
            <v>0</v>
          </cell>
          <cell r="U173">
            <v>0</v>
          </cell>
          <cell r="X173">
            <v>0</v>
          </cell>
          <cell r="AB173">
            <v>0</v>
          </cell>
          <cell r="AE173">
            <v>0</v>
          </cell>
          <cell r="AI173">
            <v>0</v>
          </cell>
        </row>
        <row r="174">
          <cell r="C174">
            <v>0</v>
          </cell>
          <cell r="E174">
            <v>0</v>
          </cell>
          <cell r="G174">
            <v>0</v>
          </cell>
          <cell r="J174">
            <v>0</v>
          </cell>
          <cell r="N174">
            <v>0</v>
          </cell>
          <cell r="Q174">
            <v>0</v>
          </cell>
          <cell r="U174">
            <v>0</v>
          </cell>
          <cell r="X174">
            <v>0</v>
          </cell>
          <cell r="AB174">
            <v>0</v>
          </cell>
          <cell r="AE174">
            <v>0</v>
          </cell>
          <cell r="AI174">
            <v>0</v>
          </cell>
        </row>
        <row r="175">
          <cell r="C175">
            <v>0</v>
          </cell>
          <cell r="E175">
            <v>0</v>
          </cell>
          <cell r="G175">
            <v>0</v>
          </cell>
          <cell r="J175">
            <v>0</v>
          </cell>
          <cell r="N175">
            <v>0</v>
          </cell>
          <cell r="Q175">
            <v>0</v>
          </cell>
          <cell r="U175">
            <v>0</v>
          </cell>
          <cell r="X175">
            <v>0</v>
          </cell>
          <cell r="AB175">
            <v>0</v>
          </cell>
          <cell r="AE175">
            <v>0</v>
          </cell>
          <cell r="AI175">
            <v>0</v>
          </cell>
        </row>
        <row r="176">
          <cell r="C176">
            <v>0</v>
          </cell>
          <cell r="E176">
            <v>0</v>
          </cell>
          <cell r="G176">
            <v>0</v>
          </cell>
          <cell r="J176">
            <v>0</v>
          </cell>
          <cell r="N176">
            <v>0</v>
          </cell>
          <cell r="Q176">
            <v>0</v>
          </cell>
          <cell r="U176">
            <v>0</v>
          </cell>
          <cell r="X176">
            <v>0</v>
          </cell>
          <cell r="AB176">
            <v>0</v>
          </cell>
          <cell r="AE176">
            <v>0</v>
          </cell>
          <cell r="AI176">
            <v>0</v>
          </cell>
        </row>
        <row r="177">
          <cell r="C177">
            <v>0</v>
          </cell>
          <cell r="E177">
            <v>0</v>
          </cell>
          <cell r="G177">
            <v>0</v>
          </cell>
          <cell r="J177">
            <v>0</v>
          </cell>
          <cell r="N177">
            <v>0</v>
          </cell>
          <cell r="Q177">
            <v>0</v>
          </cell>
          <cell r="U177">
            <v>0</v>
          </cell>
          <cell r="X177">
            <v>0</v>
          </cell>
          <cell r="AB177">
            <v>0</v>
          </cell>
          <cell r="AE177">
            <v>0</v>
          </cell>
          <cell r="AI177">
            <v>0</v>
          </cell>
        </row>
        <row r="178">
          <cell r="C178">
            <v>0</v>
          </cell>
          <cell r="E178">
            <v>0</v>
          </cell>
          <cell r="G178">
            <v>0</v>
          </cell>
          <cell r="J178">
            <v>0</v>
          </cell>
          <cell r="N178">
            <v>0</v>
          </cell>
          <cell r="Q178">
            <v>0</v>
          </cell>
          <cell r="U178">
            <v>0</v>
          </cell>
          <cell r="X178">
            <v>0</v>
          </cell>
          <cell r="AB178">
            <v>0</v>
          </cell>
          <cell r="AE178">
            <v>0</v>
          </cell>
          <cell r="AI178">
            <v>0</v>
          </cell>
        </row>
        <row r="179">
          <cell r="C179">
            <v>0</v>
          </cell>
          <cell r="E179">
            <v>0</v>
          </cell>
          <cell r="G179">
            <v>0</v>
          </cell>
          <cell r="J179">
            <v>0</v>
          </cell>
          <cell r="N179">
            <v>0</v>
          </cell>
          <cell r="Q179">
            <v>0</v>
          </cell>
          <cell r="U179">
            <v>0</v>
          </cell>
          <cell r="X179">
            <v>0</v>
          </cell>
          <cell r="AB179">
            <v>0</v>
          </cell>
          <cell r="AE179">
            <v>0</v>
          </cell>
          <cell r="AI179">
            <v>0</v>
          </cell>
        </row>
        <row r="180">
          <cell r="C180">
            <v>0</v>
          </cell>
          <cell r="E180">
            <v>0</v>
          </cell>
          <cell r="G180">
            <v>0</v>
          </cell>
          <cell r="J180">
            <v>0</v>
          </cell>
          <cell r="N180">
            <v>0</v>
          </cell>
          <cell r="Q180">
            <v>0</v>
          </cell>
          <cell r="U180">
            <v>0</v>
          </cell>
          <cell r="X180">
            <v>0</v>
          </cell>
          <cell r="AB180">
            <v>0</v>
          </cell>
          <cell r="AE180">
            <v>0</v>
          </cell>
          <cell r="AI180">
            <v>0</v>
          </cell>
        </row>
        <row r="181">
          <cell r="C181">
            <v>0</v>
          </cell>
          <cell r="E181">
            <v>0</v>
          </cell>
          <cell r="G181">
            <v>0</v>
          </cell>
          <cell r="J181">
            <v>0</v>
          </cell>
          <cell r="N181">
            <v>0</v>
          </cell>
          <cell r="Q181">
            <v>0</v>
          </cell>
          <cell r="U181">
            <v>0</v>
          </cell>
          <cell r="X181">
            <v>0</v>
          </cell>
          <cell r="AB181">
            <v>0</v>
          </cell>
          <cell r="AE181">
            <v>0</v>
          </cell>
          <cell r="AI181">
            <v>0</v>
          </cell>
        </row>
        <row r="182">
          <cell r="C182">
            <v>0</v>
          </cell>
          <cell r="E182">
            <v>0</v>
          </cell>
          <cell r="G182">
            <v>0</v>
          </cell>
          <cell r="J182">
            <v>0</v>
          </cell>
          <cell r="N182">
            <v>0</v>
          </cell>
          <cell r="Q182">
            <v>0</v>
          </cell>
          <cell r="U182">
            <v>0</v>
          </cell>
          <cell r="X182">
            <v>0</v>
          </cell>
          <cell r="AB182">
            <v>0</v>
          </cell>
          <cell r="AE182">
            <v>0</v>
          </cell>
          <cell r="AI182">
            <v>0</v>
          </cell>
        </row>
        <row r="183">
          <cell r="C183">
            <v>0</v>
          </cell>
          <cell r="E183">
            <v>0</v>
          </cell>
          <cell r="G183">
            <v>0</v>
          </cell>
          <cell r="J183">
            <v>0</v>
          </cell>
          <cell r="L183">
            <v>0</v>
          </cell>
          <cell r="N183">
            <v>0</v>
          </cell>
          <cell r="Q183">
            <v>0</v>
          </cell>
          <cell r="S183">
            <v>0</v>
          </cell>
          <cell r="U183">
            <v>0</v>
          </cell>
          <cell r="X183">
            <v>0</v>
          </cell>
          <cell r="Z183">
            <v>0</v>
          </cell>
          <cell r="AB183">
            <v>0</v>
          </cell>
          <cell r="AE183">
            <v>0</v>
          </cell>
          <cell r="AG183">
            <v>0</v>
          </cell>
          <cell r="AI183">
            <v>0</v>
          </cell>
        </row>
        <row r="184">
          <cell r="C184">
            <v>0</v>
          </cell>
          <cell r="E184">
            <v>0</v>
          </cell>
          <cell r="G184">
            <v>0</v>
          </cell>
          <cell r="J184">
            <v>0</v>
          </cell>
          <cell r="N184">
            <v>0</v>
          </cell>
          <cell r="Q184">
            <v>0</v>
          </cell>
          <cell r="U184">
            <v>0</v>
          </cell>
          <cell r="X184">
            <v>0</v>
          </cell>
          <cell r="AB184">
            <v>0</v>
          </cell>
          <cell r="AE184">
            <v>0</v>
          </cell>
          <cell r="AI184">
            <v>0</v>
          </cell>
        </row>
        <row r="185">
          <cell r="C185">
            <v>0</v>
          </cell>
          <cell r="E185">
            <v>0</v>
          </cell>
          <cell r="G185">
            <v>0</v>
          </cell>
          <cell r="J185">
            <v>0</v>
          </cell>
          <cell r="N185">
            <v>0</v>
          </cell>
          <cell r="Q185">
            <v>0</v>
          </cell>
          <cell r="U185">
            <v>0</v>
          </cell>
          <cell r="X185">
            <v>0</v>
          </cell>
          <cell r="AB185">
            <v>0</v>
          </cell>
          <cell r="AE185">
            <v>0</v>
          </cell>
          <cell r="AI185">
            <v>0</v>
          </cell>
        </row>
        <row r="186">
          <cell r="C186">
            <v>0</v>
          </cell>
          <cell r="E186">
            <v>0</v>
          </cell>
          <cell r="G186">
            <v>0</v>
          </cell>
          <cell r="J186">
            <v>0</v>
          </cell>
          <cell r="N186">
            <v>0</v>
          </cell>
          <cell r="Q186">
            <v>0</v>
          </cell>
          <cell r="U186">
            <v>0</v>
          </cell>
          <cell r="X186">
            <v>0</v>
          </cell>
          <cell r="AB186">
            <v>0</v>
          </cell>
          <cell r="AE186">
            <v>0</v>
          </cell>
          <cell r="AI186">
            <v>0</v>
          </cell>
        </row>
        <row r="187">
          <cell r="C187">
            <v>0</v>
          </cell>
          <cell r="E187">
            <v>0</v>
          </cell>
          <cell r="G187">
            <v>0</v>
          </cell>
          <cell r="J187">
            <v>0</v>
          </cell>
          <cell r="N187">
            <v>0</v>
          </cell>
          <cell r="Q187">
            <v>0</v>
          </cell>
          <cell r="U187">
            <v>0</v>
          </cell>
          <cell r="X187">
            <v>0</v>
          </cell>
          <cell r="AB187">
            <v>0</v>
          </cell>
          <cell r="AE187">
            <v>0</v>
          </cell>
          <cell r="AI187">
            <v>0</v>
          </cell>
        </row>
        <row r="188">
          <cell r="C188">
            <v>0</v>
          </cell>
          <cell r="E188">
            <v>0</v>
          </cell>
          <cell r="G188">
            <v>0</v>
          </cell>
          <cell r="J188">
            <v>0</v>
          </cell>
          <cell r="N188">
            <v>0</v>
          </cell>
          <cell r="Q188">
            <v>0</v>
          </cell>
          <cell r="U188">
            <v>0</v>
          </cell>
          <cell r="X188">
            <v>0</v>
          </cell>
          <cell r="AB188">
            <v>0</v>
          </cell>
          <cell r="AE188">
            <v>0</v>
          </cell>
          <cell r="AI188">
            <v>0</v>
          </cell>
        </row>
        <row r="189">
          <cell r="C189">
            <v>0</v>
          </cell>
          <cell r="E189">
            <v>0</v>
          </cell>
          <cell r="G189">
            <v>0</v>
          </cell>
          <cell r="J189">
            <v>0</v>
          </cell>
          <cell r="L189">
            <v>0</v>
          </cell>
          <cell r="N189">
            <v>0</v>
          </cell>
          <cell r="Q189">
            <v>0</v>
          </cell>
          <cell r="S189">
            <v>0</v>
          </cell>
          <cell r="U189">
            <v>0</v>
          </cell>
          <cell r="X189">
            <v>0</v>
          </cell>
          <cell r="Z189">
            <v>0</v>
          </cell>
          <cell r="AB189">
            <v>0</v>
          </cell>
          <cell r="AE189">
            <v>0</v>
          </cell>
          <cell r="AG189">
            <v>0</v>
          </cell>
          <cell r="AI189">
            <v>0</v>
          </cell>
        </row>
        <row r="190">
          <cell r="C190">
            <v>0</v>
          </cell>
          <cell r="E190">
            <v>0</v>
          </cell>
          <cell r="G190">
            <v>0</v>
          </cell>
          <cell r="J190">
            <v>0</v>
          </cell>
          <cell r="N190">
            <v>0</v>
          </cell>
          <cell r="Q190">
            <v>0</v>
          </cell>
          <cell r="U190">
            <v>0</v>
          </cell>
          <cell r="X190">
            <v>0</v>
          </cell>
          <cell r="AB190">
            <v>0</v>
          </cell>
          <cell r="AE190">
            <v>0</v>
          </cell>
          <cell r="AI190">
            <v>0</v>
          </cell>
        </row>
        <row r="191">
          <cell r="C191">
            <v>0</v>
          </cell>
          <cell r="E191">
            <v>0</v>
          </cell>
          <cell r="G191">
            <v>0</v>
          </cell>
          <cell r="J191">
            <v>0</v>
          </cell>
          <cell r="N191">
            <v>0</v>
          </cell>
          <cell r="Q191">
            <v>0</v>
          </cell>
          <cell r="U191">
            <v>0</v>
          </cell>
          <cell r="X191">
            <v>0</v>
          </cell>
          <cell r="AB191">
            <v>0</v>
          </cell>
          <cell r="AE191">
            <v>0</v>
          </cell>
          <cell r="AI191">
            <v>0</v>
          </cell>
        </row>
        <row r="192">
          <cell r="C192">
            <v>0</v>
          </cell>
          <cell r="E192">
            <v>0</v>
          </cell>
          <cell r="G192">
            <v>0</v>
          </cell>
          <cell r="J192">
            <v>0</v>
          </cell>
          <cell r="L192">
            <v>0</v>
          </cell>
          <cell r="N192">
            <v>0</v>
          </cell>
          <cell r="Q192">
            <v>0</v>
          </cell>
          <cell r="S192">
            <v>0</v>
          </cell>
          <cell r="U192">
            <v>0</v>
          </cell>
          <cell r="X192">
            <v>0</v>
          </cell>
          <cell r="Z192">
            <v>0</v>
          </cell>
          <cell r="AB192">
            <v>0</v>
          </cell>
          <cell r="AE192">
            <v>0</v>
          </cell>
          <cell r="AG192">
            <v>0</v>
          </cell>
          <cell r="AI192">
            <v>0</v>
          </cell>
        </row>
        <row r="193">
          <cell r="C193">
            <v>0</v>
          </cell>
          <cell r="E193">
            <v>0</v>
          </cell>
          <cell r="G193">
            <v>0</v>
          </cell>
          <cell r="J193">
            <v>0</v>
          </cell>
          <cell r="N193">
            <v>0</v>
          </cell>
          <cell r="Q193">
            <v>0</v>
          </cell>
          <cell r="U193">
            <v>0</v>
          </cell>
          <cell r="X193">
            <v>0</v>
          </cell>
          <cell r="AB193">
            <v>0</v>
          </cell>
          <cell r="AE193">
            <v>0</v>
          </cell>
          <cell r="AI193">
            <v>0</v>
          </cell>
        </row>
        <row r="194">
          <cell r="C194">
            <v>0</v>
          </cell>
          <cell r="E194">
            <v>0</v>
          </cell>
          <cell r="G194">
            <v>0</v>
          </cell>
          <cell r="J194">
            <v>0</v>
          </cell>
          <cell r="N194">
            <v>0</v>
          </cell>
          <cell r="Q194">
            <v>0</v>
          </cell>
          <cell r="U194">
            <v>0</v>
          </cell>
          <cell r="X194">
            <v>0</v>
          </cell>
          <cell r="AB194">
            <v>0</v>
          </cell>
          <cell r="AE194">
            <v>0</v>
          </cell>
          <cell r="AI194">
            <v>0</v>
          </cell>
        </row>
        <row r="195">
          <cell r="C195">
            <v>0</v>
          </cell>
          <cell r="E195">
            <v>0</v>
          </cell>
          <cell r="G195">
            <v>0</v>
          </cell>
          <cell r="J195">
            <v>0</v>
          </cell>
          <cell r="N195">
            <v>0</v>
          </cell>
          <cell r="Q195">
            <v>0</v>
          </cell>
          <cell r="U195">
            <v>0</v>
          </cell>
          <cell r="X195">
            <v>0</v>
          </cell>
          <cell r="AB195">
            <v>0</v>
          </cell>
          <cell r="AE195">
            <v>0</v>
          </cell>
          <cell r="AI195">
            <v>0</v>
          </cell>
        </row>
        <row r="196">
          <cell r="C196">
            <v>0</v>
          </cell>
          <cell r="E196">
            <v>0</v>
          </cell>
          <cell r="G196">
            <v>0</v>
          </cell>
          <cell r="J196">
            <v>0</v>
          </cell>
          <cell r="L196">
            <v>0</v>
          </cell>
          <cell r="N196">
            <v>0</v>
          </cell>
          <cell r="Q196">
            <v>0</v>
          </cell>
          <cell r="S196">
            <v>0</v>
          </cell>
          <cell r="U196">
            <v>0</v>
          </cell>
          <cell r="X196">
            <v>0</v>
          </cell>
          <cell r="Z196">
            <v>0</v>
          </cell>
          <cell r="AB196">
            <v>0</v>
          </cell>
          <cell r="AE196">
            <v>0</v>
          </cell>
          <cell r="AG196">
            <v>0</v>
          </cell>
          <cell r="AI196">
            <v>0</v>
          </cell>
        </row>
        <row r="197">
          <cell r="C197">
            <v>0</v>
          </cell>
          <cell r="E197">
            <v>0</v>
          </cell>
          <cell r="G197">
            <v>0</v>
          </cell>
          <cell r="J197">
            <v>0</v>
          </cell>
          <cell r="N197">
            <v>0</v>
          </cell>
          <cell r="Q197">
            <v>0</v>
          </cell>
          <cell r="U197">
            <v>0</v>
          </cell>
          <cell r="X197">
            <v>0</v>
          </cell>
          <cell r="AB197">
            <v>0</v>
          </cell>
          <cell r="AE197">
            <v>0</v>
          </cell>
          <cell r="AI197">
            <v>0</v>
          </cell>
        </row>
        <row r="198">
          <cell r="C198">
            <v>0</v>
          </cell>
          <cell r="E198">
            <v>0</v>
          </cell>
          <cell r="G198">
            <v>0</v>
          </cell>
          <cell r="J198">
            <v>0</v>
          </cell>
          <cell r="L198">
            <v>0</v>
          </cell>
          <cell r="N198">
            <v>0</v>
          </cell>
          <cell r="Q198">
            <v>0</v>
          </cell>
          <cell r="S198">
            <v>0</v>
          </cell>
          <cell r="U198">
            <v>0</v>
          </cell>
          <cell r="X198">
            <v>0</v>
          </cell>
          <cell r="Z198">
            <v>0</v>
          </cell>
          <cell r="AB198">
            <v>0</v>
          </cell>
          <cell r="AE198">
            <v>0</v>
          </cell>
          <cell r="AG198">
            <v>0</v>
          </cell>
          <cell r="AI198">
            <v>0</v>
          </cell>
        </row>
        <row r="199">
          <cell r="C199">
            <v>0</v>
          </cell>
          <cell r="E199">
            <v>0</v>
          </cell>
          <cell r="G199">
            <v>0</v>
          </cell>
          <cell r="J199">
            <v>0</v>
          </cell>
          <cell r="L199">
            <v>0</v>
          </cell>
          <cell r="N199">
            <v>0</v>
          </cell>
          <cell r="Q199">
            <v>0</v>
          </cell>
          <cell r="S199">
            <v>0</v>
          </cell>
          <cell r="U199">
            <v>0</v>
          </cell>
          <cell r="X199">
            <v>0</v>
          </cell>
          <cell r="Z199">
            <v>0</v>
          </cell>
          <cell r="AB199">
            <v>0</v>
          </cell>
          <cell r="AE199">
            <v>0</v>
          </cell>
          <cell r="AG199">
            <v>0</v>
          </cell>
          <cell r="AI199">
            <v>0</v>
          </cell>
        </row>
        <row r="200">
          <cell r="C200">
            <v>0</v>
          </cell>
          <cell r="E200">
            <v>0</v>
          </cell>
          <cell r="G200">
            <v>0</v>
          </cell>
          <cell r="J200">
            <v>0</v>
          </cell>
          <cell r="L200">
            <v>0</v>
          </cell>
          <cell r="N200">
            <v>0</v>
          </cell>
          <cell r="Q200">
            <v>0</v>
          </cell>
          <cell r="S200">
            <v>0</v>
          </cell>
          <cell r="U200">
            <v>0</v>
          </cell>
          <cell r="X200">
            <v>0</v>
          </cell>
          <cell r="Z200">
            <v>0</v>
          </cell>
          <cell r="AB200">
            <v>0</v>
          </cell>
          <cell r="AE200">
            <v>0</v>
          </cell>
          <cell r="AG200">
            <v>0</v>
          </cell>
          <cell r="AI200">
            <v>0</v>
          </cell>
        </row>
        <row r="201">
          <cell r="C201">
            <v>0</v>
          </cell>
          <cell r="E201">
            <v>0</v>
          </cell>
          <cell r="G201">
            <v>0</v>
          </cell>
          <cell r="N201">
            <v>0</v>
          </cell>
          <cell r="U201">
            <v>0</v>
          </cell>
          <cell r="AB201">
            <v>0</v>
          </cell>
          <cell r="AI201">
            <v>0</v>
          </cell>
        </row>
        <row r="202">
          <cell r="C202">
            <v>0</v>
          </cell>
          <cell r="E202">
            <v>0</v>
          </cell>
          <cell r="G202">
            <v>0</v>
          </cell>
          <cell r="J202">
            <v>0</v>
          </cell>
          <cell r="L202">
            <v>0</v>
          </cell>
          <cell r="N202">
            <v>0</v>
          </cell>
          <cell r="Q202">
            <v>0</v>
          </cell>
          <cell r="S202">
            <v>0</v>
          </cell>
          <cell r="U202">
            <v>0</v>
          </cell>
          <cell r="X202">
            <v>0</v>
          </cell>
          <cell r="Z202">
            <v>0</v>
          </cell>
          <cell r="AB202">
            <v>0</v>
          </cell>
          <cell r="AE202">
            <v>0</v>
          </cell>
          <cell r="AG202">
            <v>0</v>
          </cell>
          <cell r="AI202">
            <v>0</v>
          </cell>
        </row>
        <row r="203">
          <cell r="C203">
            <v>0</v>
          </cell>
          <cell r="E203">
            <v>0</v>
          </cell>
          <cell r="G203">
            <v>0</v>
          </cell>
        </row>
        <row r="204">
          <cell r="C204">
            <v>0</v>
          </cell>
          <cell r="E204">
            <v>0</v>
          </cell>
          <cell r="G204">
            <v>0</v>
          </cell>
          <cell r="J204">
            <v>0</v>
          </cell>
          <cell r="L204">
            <v>0</v>
          </cell>
          <cell r="N204">
            <v>0</v>
          </cell>
          <cell r="Q204">
            <v>0</v>
          </cell>
          <cell r="S204">
            <v>0</v>
          </cell>
          <cell r="U204">
            <v>0</v>
          </cell>
          <cell r="X204">
            <v>0</v>
          </cell>
          <cell r="Z204">
            <v>0</v>
          </cell>
          <cell r="AB204">
            <v>0</v>
          </cell>
          <cell r="AE204">
            <v>0</v>
          </cell>
          <cell r="AG204">
            <v>0</v>
          </cell>
          <cell r="AI204">
            <v>0</v>
          </cell>
        </row>
        <row r="207">
          <cell r="H207" t="str">
            <v>B01400</v>
          </cell>
        </row>
        <row r="208">
          <cell r="C208" t="str">
            <v>Consuntivo 2003</v>
          </cell>
          <cell r="E208" t="str">
            <v>Budget  2004</v>
          </cell>
          <cell r="G208" t="str">
            <v>Consuntivo 2004</v>
          </cell>
        </row>
        <row r="209">
          <cell r="C209" t="str">
            <v>migliaia di €</v>
          </cell>
          <cell r="D209" t="str">
            <v>Q.TA (milioni)</v>
          </cell>
          <cell r="E209" t="str">
            <v>migliaia di €</v>
          </cell>
          <cell r="F209" t="str">
            <v>Q.TA (milioni)</v>
          </cell>
          <cell r="G209" t="str">
            <v>migliaia di €</v>
          </cell>
          <cell r="H209" t="str">
            <v>Q.TA (milioni)</v>
          </cell>
        </row>
        <row r="210">
          <cell r="C210">
            <v>0</v>
          </cell>
          <cell r="E210">
            <v>0</v>
          </cell>
          <cell r="G210">
            <v>0</v>
          </cell>
        </row>
        <row r="211">
          <cell r="C211">
            <v>0</v>
          </cell>
          <cell r="G211">
            <v>0</v>
          </cell>
        </row>
        <row r="212">
          <cell r="C212">
            <v>0</v>
          </cell>
          <cell r="G212">
            <v>0</v>
          </cell>
        </row>
        <row r="214">
          <cell r="C214">
            <v>0</v>
          </cell>
          <cell r="E214">
            <v>0</v>
          </cell>
          <cell r="G214">
            <v>0</v>
          </cell>
        </row>
        <row r="216">
          <cell r="C216">
            <v>0</v>
          </cell>
          <cell r="E216">
            <v>0</v>
          </cell>
          <cell r="G216">
            <v>0</v>
          </cell>
        </row>
        <row r="217">
          <cell r="C217">
            <v>0</v>
          </cell>
          <cell r="E217">
            <v>0</v>
          </cell>
          <cell r="G217">
            <v>0</v>
          </cell>
        </row>
        <row r="218">
          <cell r="C218">
            <v>0</v>
          </cell>
          <cell r="G218">
            <v>0</v>
          </cell>
        </row>
        <row r="219">
          <cell r="C219">
            <v>0</v>
          </cell>
          <cell r="G219">
            <v>0</v>
          </cell>
        </row>
        <row r="220">
          <cell r="C220">
            <v>0</v>
          </cell>
          <cell r="G220">
            <v>0</v>
          </cell>
        </row>
        <row r="221">
          <cell r="C221">
            <v>0</v>
          </cell>
          <cell r="G221">
            <v>0</v>
          </cell>
        </row>
        <row r="222">
          <cell r="C222">
            <v>0</v>
          </cell>
          <cell r="G222">
            <v>0</v>
          </cell>
        </row>
        <row r="223">
          <cell r="C223">
            <v>0</v>
          </cell>
          <cell r="G223">
            <v>0</v>
          </cell>
        </row>
        <row r="224">
          <cell r="C224">
            <v>0</v>
          </cell>
          <cell r="E224">
            <v>0</v>
          </cell>
          <cell r="G224">
            <v>0</v>
          </cell>
        </row>
        <row r="225">
          <cell r="C225">
            <v>0</v>
          </cell>
          <cell r="G225">
            <v>0</v>
          </cell>
        </row>
        <row r="226">
          <cell r="C226">
            <v>0</v>
          </cell>
          <cell r="G226">
            <v>0</v>
          </cell>
        </row>
        <row r="227">
          <cell r="C227">
            <v>0</v>
          </cell>
          <cell r="G227">
            <v>0</v>
          </cell>
        </row>
        <row r="228">
          <cell r="C228">
            <v>0</v>
          </cell>
          <cell r="G228">
            <v>0</v>
          </cell>
        </row>
        <row r="229">
          <cell r="C229">
            <v>0</v>
          </cell>
          <cell r="G229">
            <v>0</v>
          </cell>
        </row>
        <row r="230">
          <cell r="C230">
            <v>0</v>
          </cell>
          <cell r="G230">
            <v>0</v>
          </cell>
        </row>
        <row r="231">
          <cell r="C231">
            <v>0</v>
          </cell>
          <cell r="G231">
            <v>0</v>
          </cell>
        </row>
        <row r="232">
          <cell r="C232">
            <v>0</v>
          </cell>
          <cell r="E232">
            <v>0</v>
          </cell>
          <cell r="G232">
            <v>0</v>
          </cell>
        </row>
        <row r="233">
          <cell r="C233">
            <v>0</v>
          </cell>
          <cell r="G233">
            <v>0</v>
          </cell>
        </row>
        <row r="234">
          <cell r="C234">
            <v>0</v>
          </cell>
          <cell r="G234">
            <v>0</v>
          </cell>
        </row>
        <row r="235">
          <cell r="C235">
            <v>0</v>
          </cell>
          <cell r="G235">
            <v>0</v>
          </cell>
        </row>
        <row r="236">
          <cell r="C236">
            <v>0</v>
          </cell>
          <cell r="G236">
            <v>0</v>
          </cell>
        </row>
        <row r="237">
          <cell r="C237">
            <v>0</v>
          </cell>
          <cell r="G237">
            <v>0</v>
          </cell>
        </row>
        <row r="238">
          <cell r="C238">
            <v>0</v>
          </cell>
          <cell r="G238">
            <v>0</v>
          </cell>
        </row>
        <row r="239">
          <cell r="C239">
            <v>0</v>
          </cell>
          <cell r="G239">
            <v>0</v>
          </cell>
        </row>
        <row r="240">
          <cell r="C240">
            <v>0</v>
          </cell>
          <cell r="G240">
            <v>0</v>
          </cell>
        </row>
        <row r="241">
          <cell r="C241">
            <v>0</v>
          </cell>
          <cell r="G241">
            <v>0</v>
          </cell>
        </row>
        <row r="242">
          <cell r="C242">
            <v>0</v>
          </cell>
          <cell r="G242">
            <v>0</v>
          </cell>
        </row>
        <row r="243">
          <cell r="C243">
            <v>0</v>
          </cell>
          <cell r="G243">
            <v>0</v>
          </cell>
        </row>
        <row r="244">
          <cell r="C244">
            <v>0</v>
          </cell>
          <cell r="G244">
            <v>0</v>
          </cell>
        </row>
        <row r="245">
          <cell r="C245">
            <v>0</v>
          </cell>
          <cell r="G245">
            <v>0</v>
          </cell>
        </row>
        <row r="246">
          <cell r="C246">
            <v>0</v>
          </cell>
          <cell r="G246">
            <v>0</v>
          </cell>
        </row>
        <row r="247">
          <cell r="C247">
            <v>0</v>
          </cell>
          <cell r="G247">
            <v>0</v>
          </cell>
        </row>
        <row r="248">
          <cell r="C248">
            <v>0</v>
          </cell>
          <cell r="G248">
            <v>0</v>
          </cell>
        </row>
        <row r="249">
          <cell r="C249">
            <v>0</v>
          </cell>
          <cell r="G249">
            <v>0</v>
          </cell>
        </row>
        <row r="250">
          <cell r="C250">
            <v>0</v>
          </cell>
          <cell r="G250">
            <v>0</v>
          </cell>
        </row>
        <row r="251">
          <cell r="C251">
            <v>0</v>
          </cell>
          <cell r="G251">
            <v>0</v>
          </cell>
        </row>
        <row r="252">
          <cell r="C252">
            <v>0</v>
          </cell>
          <cell r="G252">
            <v>0</v>
          </cell>
        </row>
        <row r="253">
          <cell r="C253">
            <v>0</v>
          </cell>
          <cell r="G253">
            <v>0</v>
          </cell>
        </row>
        <row r="254">
          <cell r="C254">
            <v>0</v>
          </cell>
          <cell r="G254">
            <v>0</v>
          </cell>
        </row>
        <row r="255">
          <cell r="C255">
            <v>0</v>
          </cell>
          <cell r="G255">
            <v>0</v>
          </cell>
        </row>
        <row r="256">
          <cell r="C256">
            <v>0</v>
          </cell>
          <cell r="E256">
            <v>0</v>
          </cell>
          <cell r="G256">
            <v>0</v>
          </cell>
        </row>
        <row r="257">
          <cell r="C257">
            <v>0</v>
          </cell>
          <cell r="G257">
            <v>0</v>
          </cell>
        </row>
        <row r="258">
          <cell r="C258">
            <v>0</v>
          </cell>
          <cell r="G258">
            <v>0</v>
          </cell>
        </row>
        <row r="259">
          <cell r="C259">
            <v>0</v>
          </cell>
          <cell r="G259">
            <v>0</v>
          </cell>
        </row>
        <row r="260">
          <cell r="C260">
            <v>0</v>
          </cell>
          <cell r="G260">
            <v>0</v>
          </cell>
        </row>
        <row r="261">
          <cell r="C261">
            <v>0</v>
          </cell>
          <cell r="G261">
            <v>0</v>
          </cell>
        </row>
        <row r="262">
          <cell r="C262">
            <v>0</v>
          </cell>
          <cell r="E262">
            <v>0</v>
          </cell>
          <cell r="G262">
            <v>0</v>
          </cell>
        </row>
        <row r="263">
          <cell r="C263">
            <v>0</v>
          </cell>
          <cell r="G263">
            <v>0</v>
          </cell>
        </row>
        <row r="264">
          <cell r="C264">
            <v>0</v>
          </cell>
          <cell r="G264">
            <v>0</v>
          </cell>
        </row>
        <row r="265">
          <cell r="C265">
            <v>0</v>
          </cell>
          <cell r="E265">
            <v>0</v>
          </cell>
          <cell r="G265">
            <v>0</v>
          </cell>
        </row>
        <row r="266">
          <cell r="C266">
            <v>0</v>
          </cell>
          <cell r="G266">
            <v>0</v>
          </cell>
        </row>
        <row r="267">
          <cell r="C267">
            <v>0</v>
          </cell>
          <cell r="G267">
            <v>0</v>
          </cell>
        </row>
        <row r="268">
          <cell r="C268">
            <v>0</v>
          </cell>
          <cell r="G268">
            <v>0</v>
          </cell>
        </row>
        <row r="269">
          <cell r="C269">
            <v>0</v>
          </cell>
          <cell r="E269">
            <v>0</v>
          </cell>
          <cell r="G269">
            <v>0</v>
          </cell>
        </row>
        <row r="270">
          <cell r="C270">
            <v>0</v>
          </cell>
          <cell r="G270">
            <v>0</v>
          </cell>
        </row>
        <row r="271">
          <cell r="C271">
            <v>0</v>
          </cell>
          <cell r="E271">
            <v>0</v>
          </cell>
          <cell r="G271">
            <v>0</v>
          </cell>
        </row>
        <row r="272">
          <cell r="C272">
            <v>0</v>
          </cell>
          <cell r="E272">
            <v>0</v>
          </cell>
          <cell r="G272">
            <v>0</v>
          </cell>
        </row>
        <row r="273">
          <cell r="C273">
            <v>0</v>
          </cell>
          <cell r="E273">
            <v>0</v>
          </cell>
          <cell r="G273">
            <v>0</v>
          </cell>
        </row>
        <row r="274">
          <cell r="G274">
            <v>0</v>
          </cell>
        </row>
        <row r="275">
          <cell r="C275">
            <v>0</v>
          </cell>
          <cell r="E275">
            <v>0</v>
          </cell>
          <cell r="G275">
            <v>0</v>
          </cell>
        </row>
        <row r="277">
          <cell r="C277">
            <v>0</v>
          </cell>
          <cell r="E277">
            <v>0</v>
          </cell>
          <cell r="G277">
            <v>0</v>
          </cell>
        </row>
        <row r="280">
          <cell r="H280" t="str">
            <v>B01500</v>
          </cell>
        </row>
        <row r="281">
          <cell r="C281" t="str">
            <v>Consuntivo 2003</v>
          </cell>
          <cell r="E281" t="str">
            <v>Budget  2004</v>
          </cell>
          <cell r="G281" t="str">
            <v>Consuntivo 2004</v>
          </cell>
        </row>
        <row r="282">
          <cell r="C282" t="str">
            <v>migliaia di €</v>
          </cell>
          <cell r="D282" t="str">
            <v>Q.TA (milioni)</v>
          </cell>
          <cell r="E282" t="str">
            <v>migliaia di €</v>
          </cell>
          <cell r="F282" t="str">
            <v>Q.TA (milioni)</v>
          </cell>
          <cell r="G282" t="str">
            <v>migliaia di €</v>
          </cell>
          <cell r="H282" t="str">
            <v>Q.TA (milioni)</v>
          </cell>
        </row>
        <row r="283">
          <cell r="C283">
            <v>0</v>
          </cell>
          <cell r="E283">
            <v>0</v>
          </cell>
          <cell r="G283">
            <v>0</v>
          </cell>
        </row>
        <row r="284">
          <cell r="C284">
            <v>0</v>
          </cell>
          <cell r="G284">
            <v>0</v>
          </cell>
        </row>
        <row r="285">
          <cell r="C285">
            <v>0</v>
          </cell>
          <cell r="G285">
            <v>0</v>
          </cell>
        </row>
        <row r="287">
          <cell r="C287">
            <v>0</v>
          </cell>
          <cell r="E287">
            <v>0</v>
          </cell>
          <cell r="G287">
            <v>0</v>
          </cell>
        </row>
        <row r="289">
          <cell r="C289">
            <v>0</v>
          </cell>
          <cell r="E289">
            <v>0</v>
          </cell>
          <cell r="G289">
            <v>0</v>
          </cell>
        </row>
        <row r="290">
          <cell r="C290">
            <v>0</v>
          </cell>
          <cell r="E290">
            <v>0</v>
          </cell>
          <cell r="G290">
            <v>0</v>
          </cell>
        </row>
        <row r="291">
          <cell r="C291">
            <v>0</v>
          </cell>
          <cell r="G291">
            <v>0</v>
          </cell>
        </row>
        <row r="292">
          <cell r="C292">
            <v>0</v>
          </cell>
          <cell r="G292">
            <v>0</v>
          </cell>
        </row>
        <row r="293">
          <cell r="C293">
            <v>0</v>
          </cell>
          <cell r="G293">
            <v>0</v>
          </cell>
        </row>
        <row r="294">
          <cell r="C294">
            <v>0</v>
          </cell>
          <cell r="G294">
            <v>0</v>
          </cell>
        </row>
        <row r="295">
          <cell r="C295">
            <v>0</v>
          </cell>
          <cell r="G295">
            <v>0</v>
          </cell>
        </row>
        <row r="296">
          <cell r="C296">
            <v>0</v>
          </cell>
          <cell r="G296">
            <v>0</v>
          </cell>
        </row>
        <row r="297">
          <cell r="C297">
            <v>0</v>
          </cell>
          <cell r="E297">
            <v>0</v>
          </cell>
          <cell r="G297">
            <v>0</v>
          </cell>
        </row>
        <row r="298">
          <cell r="C298">
            <v>0</v>
          </cell>
          <cell r="G298">
            <v>0</v>
          </cell>
        </row>
        <row r="299">
          <cell r="C299">
            <v>0</v>
          </cell>
          <cell r="G299">
            <v>0</v>
          </cell>
        </row>
        <row r="300">
          <cell r="C300">
            <v>0</v>
          </cell>
          <cell r="G300">
            <v>0</v>
          </cell>
        </row>
        <row r="301">
          <cell r="C301">
            <v>0</v>
          </cell>
          <cell r="G301">
            <v>0</v>
          </cell>
        </row>
        <row r="302">
          <cell r="C302">
            <v>0</v>
          </cell>
          <cell r="G302">
            <v>0</v>
          </cell>
        </row>
        <row r="303">
          <cell r="C303">
            <v>0</v>
          </cell>
          <cell r="G303">
            <v>0</v>
          </cell>
        </row>
        <row r="304">
          <cell r="C304">
            <v>0</v>
          </cell>
          <cell r="G304">
            <v>0</v>
          </cell>
        </row>
        <row r="305">
          <cell r="C305">
            <v>0</v>
          </cell>
          <cell r="E305">
            <v>0</v>
          </cell>
          <cell r="G305">
            <v>0</v>
          </cell>
        </row>
        <row r="306">
          <cell r="C306">
            <v>0</v>
          </cell>
          <cell r="G306">
            <v>0</v>
          </cell>
        </row>
        <row r="307">
          <cell r="C307">
            <v>0</v>
          </cell>
          <cell r="G307">
            <v>0</v>
          </cell>
        </row>
        <row r="308">
          <cell r="C308">
            <v>0</v>
          </cell>
          <cell r="G308">
            <v>0</v>
          </cell>
        </row>
        <row r="309">
          <cell r="C309">
            <v>0</v>
          </cell>
          <cell r="G309">
            <v>0</v>
          </cell>
        </row>
        <row r="310">
          <cell r="C310">
            <v>0</v>
          </cell>
          <cell r="G310">
            <v>0</v>
          </cell>
        </row>
        <row r="311">
          <cell r="C311">
            <v>0</v>
          </cell>
          <cell r="G311">
            <v>0</v>
          </cell>
        </row>
        <row r="312">
          <cell r="C312">
            <v>0</v>
          </cell>
          <cell r="G312">
            <v>0</v>
          </cell>
        </row>
        <row r="313">
          <cell r="C313">
            <v>0</v>
          </cell>
          <cell r="G313">
            <v>0</v>
          </cell>
        </row>
        <row r="314">
          <cell r="C314">
            <v>0</v>
          </cell>
          <cell r="G314">
            <v>0</v>
          </cell>
        </row>
        <row r="315">
          <cell r="C315">
            <v>0</v>
          </cell>
          <cell r="G315">
            <v>0</v>
          </cell>
        </row>
        <row r="316">
          <cell r="C316">
            <v>0</v>
          </cell>
          <cell r="G316">
            <v>0</v>
          </cell>
        </row>
        <row r="317">
          <cell r="C317">
            <v>0</v>
          </cell>
          <cell r="G317">
            <v>0</v>
          </cell>
        </row>
        <row r="318">
          <cell r="C318">
            <v>0</v>
          </cell>
          <cell r="G318">
            <v>0</v>
          </cell>
        </row>
        <row r="319">
          <cell r="C319">
            <v>0</v>
          </cell>
          <cell r="G319">
            <v>0</v>
          </cell>
        </row>
        <row r="320">
          <cell r="C320">
            <v>0</v>
          </cell>
          <cell r="G320">
            <v>0</v>
          </cell>
        </row>
        <row r="321">
          <cell r="C321">
            <v>0</v>
          </cell>
          <cell r="G321">
            <v>0</v>
          </cell>
        </row>
        <row r="322">
          <cell r="C322">
            <v>0</v>
          </cell>
          <cell r="G322">
            <v>0</v>
          </cell>
        </row>
        <row r="323">
          <cell r="C323">
            <v>0</v>
          </cell>
          <cell r="G323">
            <v>0</v>
          </cell>
        </row>
        <row r="324">
          <cell r="C324">
            <v>0</v>
          </cell>
          <cell r="G324">
            <v>0</v>
          </cell>
        </row>
        <row r="325">
          <cell r="C325">
            <v>0</v>
          </cell>
          <cell r="G325">
            <v>0</v>
          </cell>
        </row>
        <row r="326">
          <cell r="C326">
            <v>0</v>
          </cell>
          <cell r="G326">
            <v>0</v>
          </cell>
        </row>
        <row r="327">
          <cell r="C327">
            <v>0</v>
          </cell>
          <cell r="G327">
            <v>0</v>
          </cell>
        </row>
        <row r="328">
          <cell r="C328">
            <v>0</v>
          </cell>
          <cell r="G328">
            <v>0</v>
          </cell>
        </row>
        <row r="329">
          <cell r="C329">
            <v>0</v>
          </cell>
          <cell r="E329">
            <v>0</v>
          </cell>
          <cell r="G329">
            <v>0</v>
          </cell>
        </row>
        <row r="330">
          <cell r="C330">
            <v>0</v>
          </cell>
          <cell r="G330">
            <v>0</v>
          </cell>
        </row>
        <row r="331">
          <cell r="C331">
            <v>0</v>
          </cell>
          <cell r="G331">
            <v>0</v>
          </cell>
        </row>
        <row r="332">
          <cell r="C332">
            <v>0</v>
          </cell>
          <cell r="G332">
            <v>0</v>
          </cell>
        </row>
        <row r="333">
          <cell r="C333">
            <v>0</v>
          </cell>
          <cell r="G333">
            <v>0</v>
          </cell>
        </row>
        <row r="334">
          <cell r="C334">
            <v>0</v>
          </cell>
          <cell r="G334">
            <v>0</v>
          </cell>
        </row>
        <row r="335">
          <cell r="C335">
            <v>0</v>
          </cell>
          <cell r="E335">
            <v>0</v>
          </cell>
          <cell r="G335">
            <v>0</v>
          </cell>
        </row>
        <row r="336">
          <cell r="C336">
            <v>0</v>
          </cell>
          <cell r="G336">
            <v>0</v>
          </cell>
        </row>
        <row r="337">
          <cell r="C337">
            <v>0</v>
          </cell>
          <cell r="G337">
            <v>0</v>
          </cell>
        </row>
        <row r="338">
          <cell r="C338">
            <v>0</v>
          </cell>
          <cell r="E338">
            <v>0</v>
          </cell>
          <cell r="G338">
            <v>0</v>
          </cell>
        </row>
        <row r="339">
          <cell r="C339">
            <v>0</v>
          </cell>
          <cell r="G339">
            <v>0</v>
          </cell>
        </row>
        <row r="340">
          <cell r="C340">
            <v>0</v>
          </cell>
          <cell r="G340">
            <v>0</v>
          </cell>
        </row>
        <row r="341">
          <cell r="C341">
            <v>0</v>
          </cell>
          <cell r="G341">
            <v>0</v>
          </cell>
        </row>
        <row r="342">
          <cell r="C342">
            <v>0</v>
          </cell>
          <cell r="E342">
            <v>0</v>
          </cell>
          <cell r="G342">
            <v>0</v>
          </cell>
        </row>
        <row r="343">
          <cell r="C343">
            <v>0</v>
          </cell>
          <cell r="G343">
            <v>0</v>
          </cell>
        </row>
        <row r="344">
          <cell r="C344">
            <v>0</v>
          </cell>
          <cell r="E344">
            <v>0</v>
          </cell>
          <cell r="G344">
            <v>0</v>
          </cell>
        </row>
        <row r="345">
          <cell r="C345">
            <v>0</v>
          </cell>
          <cell r="E345">
            <v>0</v>
          </cell>
          <cell r="G345">
            <v>0</v>
          </cell>
        </row>
        <row r="346">
          <cell r="C346">
            <v>0</v>
          </cell>
          <cell r="E346">
            <v>0</v>
          </cell>
          <cell r="G346">
            <v>0</v>
          </cell>
        </row>
        <row r="347">
          <cell r="G347">
            <v>0</v>
          </cell>
        </row>
        <row r="348">
          <cell r="C348">
            <v>0</v>
          </cell>
          <cell r="E348">
            <v>0</v>
          </cell>
          <cell r="G348">
            <v>0</v>
          </cell>
        </row>
        <row r="350">
          <cell r="C350">
            <v>0</v>
          </cell>
          <cell r="E350">
            <v>0</v>
          </cell>
          <cell r="G350">
            <v>0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 Completo"/>
      <sheetName val="Area Reti Input"/>
      <sheetName val="Area Ambiente Input"/>
      <sheetName val="Clienti e Struttura Input"/>
      <sheetName val="Sintesi per gecose"/>
      <sheetName val="IF_CONS"/>
      <sheetName val="Flotte_CONS"/>
      <sheetName val="IF_BDG"/>
      <sheetName val="Flotte_BDG"/>
      <sheetName val="IT_CONS"/>
      <sheetName val="IT_BDG"/>
      <sheetName val="Altri Costi IC_CONS"/>
      <sheetName val="Altri Costi IC_BDG"/>
      <sheetName val="Altri Ricavi IC_CONS"/>
      <sheetName val="Altri Ricavi IC_BDG"/>
      <sheetName val="Sezionale Holding_CONS"/>
      <sheetName val="Sezionale Holding_BDG"/>
      <sheetName val="SOT_BO"/>
      <sheetName val="HOLDING_BO"/>
      <sheetName val="INV_BO"/>
      <sheetName val="Delta SOT_BO e SOT_BO comple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COMUNI</v>
          </cell>
          <cell r="B1" t="str">
            <v>PROVINCIA</v>
          </cell>
          <cell r="C1" t="str">
            <v>SOT</v>
          </cell>
          <cell r="D1" t="str">
            <v>UTENTI ACQUEDOTTO CIVILE (nr.)</v>
          </cell>
          <cell r="E1" t="str">
            <v>UTENTI ACQUEDOTTO INDUSTRIALE (nr.)</v>
          </cell>
          <cell r="F1" t="str">
            <v>UTENTI FOGNATURA</v>
          </cell>
          <cell r="G1" t="str">
            <v>UTENTI DEPURAZIONE</v>
          </cell>
          <cell r="H1" t="str">
            <v>CLIENTI GAS METANO 2008 (nr.)</v>
          </cell>
          <cell r="I1" t="str">
            <v>CLIENTI GPL 2008 (nr.)</v>
          </cell>
        </row>
        <row r="2">
          <cell r="A2" t="str">
            <v>Anzola dell'Emilia</v>
          </cell>
          <cell r="B2" t="str">
            <v>Bologna</v>
          </cell>
          <cell r="C2" t="str">
            <v>BOLOGNA</v>
          </cell>
          <cell r="D2">
            <v>2245</v>
          </cell>
          <cell r="F2">
            <v>1813</v>
          </cell>
          <cell r="G2">
            <v>1814</v>
          </cell>
          <cell r="H2">
            <v>58</v>
          </cell>
        </row>
        <row r="3">
          <cell r="A3" t="str">
            <v>Argelato</v>
          </cell>
          <cell r="B3" t="str">
            <v>Bologna</v>
          </cell>
          <cell r="C3" t="str">
            <v>BOLOGNA</v>
          </cell>
          <cell r="D3">
            <v>2266</v>
          </cell>
          <cell r="F3">
            <v>1751</v>
          </cell>
          <cell r="G3">
            <v>1751</v>
          </cell>
          <cell r="H3">
            <v>4319</v>
          </cell>
        </row>
        <row r="4">
          <cell r="A4" t="str">
            <v>Baricella</v>
          </cell>
          <cell r="B4" t="str">
            <v>Bologna</v>
          </cell>
          <cell r="C4" t="str">
            <v>BOLOGNA</v>
          </cell>
          <cell r="D4">
            <v>2320</v>
          </cell>
          <cell r="F4">
            <v>1920</v>
          </cell>
          <cell r="G4">
            <v>1920</v>
          </cell>
          <cell r="H4">
            <v>2679</v>
          </cell>
        </row>
        <row r="5">
          <cell r="A5" t="str">
            <v>Bazzano</v>
          </cell>
          <cell r="B5" t="str">
            <v>Bologna</v>
          </cell>
          <cell r="C5" t="str">
            <v>BOLOGNA</v>
          </cell>
          <cell r="D5">
            <v>2663</v>
          </cell>
          <cell r="F5">
            <v>2436</v>
          </cell>
          <cell r="G5">
            <v>2437</v>
          </cell>
          <cell r="H5">
            <v>3310</v>
          </cell>
        </row>
        <row r="6">
          <cell r="A6" t="str">
            <v>Bentivoglio</v>
          </cell>
          <cell r="B6" t="str">
            <v>Bologna</v>
          </cell>
          <cell r="C6" t="str">
            <v>BOLOGNA</v>
          </cell>
          <cell r="D6">
            <v>1805</v>
          </cell>
          <cell r="F6">
            <v>1288</v>
          </cell>
          <cell r="G6">
            <v>1288</v>
          </cell>
          <cell r="H6">
            <v>2084</v>
          </cell>
        </row>
        <row r="7">
          <cell r="A7" t="str">
            <v>Bologna</v>
          </cell>
          <cell r="B7" t="str">
            <v>Bologna</v>
          </cell>
          <cell r="C7" t="str">
            <v>BOLOGNA</v>
          </cell>
          <cell r="D7">
            <v>33781</v>
          </cell>
          <cell r="F7">
            <v>32068</v>
          </cell>
          <cell r="G7">
            <v>32070</v>
          </cell>
          <cell r="H7">
            <v>217690</v>
          </cell>
        </row>
        <row r="8">
          <cell r="A8" t="str">
            <v>Budrio</v>
          </cell>
          <cell r="B8" t="str">
            <v>Bologna</v>
          </cell>
          <cell r="C8" t="str">
            <v>BOLOGNA</v>
          </cell>
          <cell r="D8">
            <v>5092</v>
          </cell>
          <cell r="F8">
            <v>3808</v>
          </cell>
          <cell r="G8">
            <v>3810</v>
          </cell>
          <cell r="H8">
            <v>7253</v>
          </cell>
        </row>
        <row r="9">
          <cell r="A9" t="str">
            <v>Calderara di Reno</v>
          </cell>
          <cell r="B9" t="str">
            <v>Bologna</v>
          </cell>
          <cell r="C9" t="str">
            <v>BOLOGNA</v>
          </cell>
          <cell r="D9">
            <v>2717</v>
          </cell>
          <cell r="F9">
            <v>2288</v>
          </cell>
          <cell r="G9">
            <v>2287</v>
          </cell>
          <cell r="H9">
            <v>6323</v>
          </cell>
        </row>
        <row r="10">
          <cell r="A10" t="str">
            <v>Camugnano</v>
          </cell>
          <cell r="B10" t="str">
            <v>Bologna</v>
          </cell>
          <cell r="C10" t="str">
            <v>BOLOGNA</v>
          </cell>
          <cell r="D10">
            <v>2288</v>
          </cell>
          <cell r="F10">
            <v>1489</v>
          </cell>
          <cell r="G10">
            <v>1593</v>
          </cell>
          <cell r="H10">
            <v>0</v>
          </cell>
        </row>
        <row r="11">
          <cell r="A11" t="str">
            <v>Casalecchio di Reno</v>
          </cell>
          <cell r="B11" t="str">
            <v>Bologna</v>
          </cell>
          <cell r="C11" t="str">
            <v>BOLOGNA</v>
          </cell>
          <cell r="D11">
            <v>3271</v>
          </cell>
          <cell r="F11">
            <v>3185</v>
          </cell>
          <cell r="G11">
            <v>3144</v>
          </cell>
          <cell r="H11">
            <v>18251</v>
          </cell>
        </row>
        <row r="12">
          <cell r="A12" t="str">
            <v>Castel d'Aiano</v>
          </cell>
          <cell r="B12" t="str">
            <v>Bologna</v>
          </cell>
          <cell r="C12" t="str">
            <v>BOLOGNA</v>
          </cell>
          <cell r="D12">
            <v>1590</v>
          </cell>
          <cell r="F12">
            <v>780</v>
          </cell>
          <cell r="G12">
            <v>780</v>
          </cell>
          <cell r="H12">
            <v>963</v>
          </cell>
        </row>
        <row r="13">
          <cell r="A13" t="str">
            <v>Castel di Casio</v>
          </cell>
          <cell r="B13" t="str">
            <v>Bologna</v>
          </cell>
          <cell r="C13" t="str">
            <v>BOLOGNA</v>
          </cell>
          <cell r="D13">
            <v>2207</v>
          </cell>
          <cell r="F13">
            <v>1488</v>
          </cell>
          <cell r="G13">
            <v>1488</v>
          </cell>
          <cell r="H13">
            <v>725</v>
          </cell>
        </row>
        <row r="14">
          <cell r="A14" t="str">
            <v>Castel Maggiore</v>
          </cell>
          <cell r="B14" t="str">
            <v>Bologna</v>
          </cell>
          <cell r="C14" t="str">
            <v>BOLOGNA</v>
          </cell>
          <cell r="D14">
            <v>2669</v>
          </cell>
          <cell r="F14">
            <v>2186</v>
          </cell>
          <cell r="G14">
            <v>2186</v>
          </cell>
          <cell r="H14">
            <v>8051</v>
          </cell>
        </row>
        <row r="15">
          <cell r="A15" t="str">
            <v>Castello d'Argile</v>
          </cell>
          <cell r="B15" t="str">
            <v>Bologna</v>
          </cell>
          <cell r="C15" t="str">
            <v>BOLOGNA</v>
          </cell>
          <cell r="D15">
            <v>2041</v>
          </cell>
          <cell r="F15">
            <v>1649</v>
          </cell>
          <cell r="G15">
            <v>1652</v>
          </cell>
          <cell r="H15">
            <v>0</v>
          </cell>
        </row>
        <row r="16">
          <cell r="A16" t="str">
            <v>Castello di Serravalle</v>
          </cell>
          <cell r="B16" t="str">
            <v>Bologna</v>
          </cell>
          <cell r="C16" t="str">
            <v>BOLOGNA</v>
          </cell>
          <cell r="D16">
            <v>2126</v>
          </cell>
          <cell r="F16">
            <v>1535</v>
          </cell>
          <cell r="G16">
            <v>1535</v>
          </cell>
          <cell r="H16">
            <v>1851</v>
          </cell>
        </row>
        <row r="17">
          <cell r="A17" t="str">
            <v>Castenaso</v>
          </cell>
          <cell r="B17" t="str">
            <v>Bologna</v>
          </cell>
          <cell r="C17" t="str">
            <v>BOLOGNA</v>
          </cell>
          <cell r="D17">
            <v>2239</v>
          </cell>
          <cell r="F17">
            <v>2058</v>
          </cell>
          <cell r="G17">
            <v>2059</v>
          </cell>
          <cell r="H17">
            <v>6389</v>
          </cell>
        </row>
        <row r="18">
          <cell r="A18" t="str">
            <v>Castiglione dei Pepoli</v>
          </cell>
          <cell r="B18" t="str">
            <v>Bologna</v>
          </cell>
          <cell r="C18" t="str">
            <v>BOLOGNA</v>
          </cell>
          <cell r="D18">
            <v>3967</v>
          </cell>
          <cell r="F18">
            <v>3400</v>
          </cell>
          <cell r="G18">
            <v>3401</v>
          </cell>
          <cell r="H18">
            <v>1577</v>
          </cell>
          <cell r="I18">
            <v>1</v>
          </cell>
        </row>
        <row r="19">
          <cell r="A19" t="str">
            <v>Comuni diversi</v>
          </cell>
          <cell r="B19" t="str">
            <v>Bologna</v>
          </cell>
          <cell r="C19" t="str">
            <v>BOLOGNA</v>
          </cell>
          <cell r="D19">
            <v>64</v>
          </cell>
          <cell r="F19">
            <v>30</v>
          </cell>
          <cell r="G19">
            <v>30</v>
          </cell>
          <cell r="H19">
            <v>221</v>
          </cell>
        </row>
        <row r="20">
          <cell r="A20" t="str">
            <v>Crespellano</v>
          </cell>
          <cell r="B20" t="str">
            <v>Bologna</v>
          </cell>
          <cell r="C20" t="str">
            <v>BOLOGNA</v>
          </cell>
          <cell r="D20">
            <v>2581</v>
          </cell>
          <cell r="F20">
            <v>1943</v>
          </cell>
          <cell r="G20">
            <v>1943</v>
          </cell>
          <cell r="H20">
            <v>4322</v>
          </cell>
        </row>
        <row r="21">
          <cell r="A21" t="str">
            <v>Gaggio Montano</v>
          </cell>
          <cell r="B21" t="str">
            <v>Bologna</v>
          </cell>
          <cell r="C21" t="str">
            <v>BOLOGNA</v>
          </cell>
          <cell r="D21">
            <v>2853</v>
          </cell>
          <cell r="F21">
            <v>1558</v>
          </cell>
          <cell r="G21">
            <v>1558</v>
          </cell>
          <cell r="H21">
            <v>1314</v>
          </cell>
        </row>
        <row r="22">
          <cell r="A22" t="str">
            <v>Galliera</v>
          </cell>
          <cell r="B22" t="str">
            <v>Bologna</v>
          </cell>
          <cell r="C22" t="str">
            <v>BOLOGNA</v>
          </cell>
          <cell r="D22">
            <v>1474</v>
          </cell>
          <cell r="F22">
            <v>1067</v>
          </cell>
          <cell r="G22">
            <v>1067</v>
          </cell>
          <cell r="H22">
            <v>2337</v>
          </cell>
        </row>
        <row r="23">
          <cell r="A23" t="str">
            <v>Granaglione</v>
          </cell>
          <cell r="B23" t="str">
            <v>Bologna</v>
          </cell>
          <cell r="C23" t="str">
            <v>BOLOGNA</v>
          </cell>
          <cell r="D23">
            <v>92</v>
          </cell>
          <cell r="F23">
            <v>82</v>
          </cell>
          <cell r="G23">
            <v>82</v>
          </cell>
          <cell r="H23">
            <v>441</v>
          </cell>
        </row>
        <row r="24">
          <cell r="A24" t="str">
            <v>Granarolo</v>
          </cell>
          <cell r="B24" t="str">
            <v>Bologna</v>
          </cell>
          <cell r="C24" t="str">
            <v>BOLOGNA</v>
          </cell>
          <cell r="D24">
            <v>2389</v>
          </cell>
          <cell r="F24">
            <v>1983</v>
          </cell>
          <cell r="G24">
            <v>1983</v>
          </cell>
          <cell r="H24">
            <v>4498</v>
          </cell>
        </row>
        <row r="25">
          <cell r="A25" t="str">
            <v>Grizzana</v>
          </cell>
          <cell r="B25" t="str">
            <v>Bologna</v>
          </cell>
          <cell r="C25" t="str">
            <v>BOLOGNA</v>
          </cell>
          <cell r="D25">
            <v>2176</v>
          </cell>
          <cell r="F25">
            <v>2018</v>
          </cell>
          <cell r="G25">
            <v>2019</v>
          </cell>
          <cell r="H25">
            <v>1145</v>
          </cell>
        </row>
        <row r="26">
          <cell r="A26" t="str">
            <v>Lizzano in Belvedere</v>
          </cell>
          <cell r="B26" t="str">
            <v>Bologna</v>
          </cell>
          <cell r="C26" t="str">
            <v>BOLOGNA</v>
          </cell>
          <cell r="D26">
            <v>0</v>
          </cell>
          <cell r="F26">
            <v>0</v>
          </cell>
          <cell r="G26">
            <v>0</v>
          </cell>
          <cell r="H26">
            <v>3</v>
          </cell>
        </row>
        <row r="27">
          <cell r="A27" t="str">
            <v>Loiano</v>
          </cell>
          <cell r="B27" t="str">
            <v>Bologna</v>
          </cell>
          <cell r="C27" t="str">
            <v>BOLOGNA</v>
          </cell>
          <cell r="D27">
            <v>1852</v>
          </cell>
          <cell r="F27">
            <v>930</v>
          </cell>
          <cell r="G27">
            <v>930</v>
          </cell>
          <cell r="H27">
            <v>2224</v>
          </cell>
          <cell r="I27">
            <v>44</v>
          </cell>
        </row>
        <row r="28">
          <cell r="A28" t="str">
            <v>Malalbergo</v>
          </cell>
          <cell r="B28" t="str">
            <v>Bologna</v>
          </cell>
          <cell r="C28" t="str">
            <v>BOLOGNA</v>
          </cell>
          <cell r="D28">
            <v>2946</v>
          </cell>
          <cell r="F28">
            <v>2401</v>
          </cell>
          <cell r="G28">
            <v>2401</v>
          </cell>
          <cell r="H28">
            <v>3886</v>
          </cell>
        </row>
        <row r="29">
          <cell r="A29" t="str">
            <v>Marzabotto</v>
          </cell>
          <cell r="B29" t="str">
            <v>Bologna</v>
          </cell>
          <cell r="C29" t="str">
            <v>BOLOGNA</v>
          </cell>
          <cell r="D29">
            <v>1863</v>
          </cell>
          <cell r="F29">
            <v>1356</v>
          </cell>
          <cell r="G29">
            <v>1270</v>
          </cell>
          <cell r="H29">
            <v>2846</v>
          </cell>
        </row>
        <row r="30">
          <cell r="A30" t="str">
            <v>Minerbio</v>
          </cell>
          <cell r="B30" t="str">
            <v>Bologna</v>
          </cell>
          <cell r="C30" t="str">
            <v>BOLOGNA</v>
          </cell>
          <cell r="D30">
            <v>2359</v>
          </cell>
          <cell r="F30">
            <v>1869</v>
          </cell>
          <cell r="G30">
            <v>1869</v>
          </cell>
          <cell r="H30">
            <v>4098</v>
          </cell>
        </row>
        <row r="31">
          <cell r="A31" t="str">
            <v>Molinella</v>
          </cell>
          <cell r="B31" t="str">
            <v>Bologna</v>
          </cell>
          <cell r="C31" t="str">
            <v>BOLOGNA</v>
          </cell>
          <cell r="D31">
            <v>5829</v>
          </cell>
          <cell r="F31">
            <v>5498</v>
          </cell>
          <cell r="G31">
            <v>5498</v>
          </cell>
          <cell r="H31">
            <v>7178</v>
          </cell>
        </row>
        <row r="32">
          <cell r="A32" t="str">
            <v>Monghidoro</v>
          </cell>
          <cell r="B32" t="str">
            <v>Bologna</v>
          </cell>
          <cell r="C32" t="str">
            <v>BOLOGNA</v>
          </cell>
          <cell r="D32">
            <v>2527</v>
          </cell>
          <cell r="F32">
            <v>1633</v>
          </cell>
          <cell r="G32">
            <v>1651</v>
          </cell>
          <cell r="H32">
            <v>1992</v>
          </cell>
          <cell r="I32">
            <v>34</v>
          </cell>
        </row>
        <row r="33">
          <cell r="A33" t="str">
            <v>Monte San Pietro</v>
          </cell>
          <cell r="B33" t="str">
            <v>Bologna</v>
          </cell>
          <cell r="C33" t="str">
            <v>BOLOGNA</v>
          </cell>
          <cell r="D33">
            <v>3295</v>
          </cell>
          <cell r="F33">
            <v>1546</v>
          </cell>
          <cell r="G33">
            <v>1546</v>
          </cell>
          <cell r="H33">
            <v>4034</v>
          </cell>
        </row>
        <row r="34">
          <cell r="A34" t="str">
            <v>Monterenzio</v>
          </cell>
          <cell r="B34" t="str">
            <v>Bologna</v>
          </cell>
          <cell r="C34" t="str">
            <v>BOLOGNA</v>
          </cell>
          <cell r="D34">
            <v>2133</v>
          </cell>
          <cell r="F34">
            <v>1633</v>
          </cell>
          <cell r="G34">
            <v>1633</v>
          </cell>
          <cell r="H34">
            <v>2445</v>
          </cell>
        </row>
        <row r="35">
          <cell r="A35" t="str">
            <v>Monteveglio</v>
          </cell>
          <cell r="B35" t="str">
            <v>Bologna</v>
          </cell>
          <cell r="C35" t="str">
            <v>BOLOGNA</v>
          </cell>
          <cell r="D35">
            <v>1939</v>
          </cell>
          <cell r="F35">
            <v>1238</v>
          </cell>
          <cell r="G35">
            <v>1238</v>
          </cell>
          <cell r="H35">
            <v>2292</v>
          </cell>
        </row>
        <row r="36">
          <cell r="A36" t="str">
            <v>Monzuno</v>
          </cell>
          <cell r="B36" t="str">
            <v>Bologna</v>
          </cell>
          <cell r="C36" t="str">
            <v>BOLOGNA</v>
          </cell>
          <cell r="D36">
            <v>2524</v>
          </cell>
          <cell r="F36">
            <v>1519</v>
          </cell>
          <cell r="G36">
            <v>1519</v>
          </cell>
          <cell r="H36">
            <v>2728</v>
          </cell>
        </row>
        <row r="37">
          <cell r="A37" t="str">
            <v>Ozzano Emilia</v>
          </cell>
          <cell r="B37" t="str">
            <v>Bologna</v>
          </cell>
          <cell r="C37" t="str">
            <v>BOLOGNA</v>
          </cell>
          <cell r="D37">
            <v>2409</v>
          </cell>
          <cell r="F37">
            <v>1952</v>
          </cell>
          <cell r="G37">
            <v>1951</v>
          </cell>
          <cell r="H37">
            <v>6077</v>
          </cell>
        </row>
        <row r="38">
          <cell r="A38" t="str">
            <v>Pianoro</v>
          </cell>
          <cell r="B38" t="str">
            <v>Bologna</v>
          </cell>
          <cell r="C38" t="str">
            <v>BOLOGNA</v>
          </cell>
          <cell r="D38">
            <v>3820</v>
          </cell>
          <cell r="F38">
            <v>3115</v>
          </cell>
          <cell r="G38">
            <v>3115</v>
          </cell>
          <cell r="H38">
            <v>7763</v>
          </cell>
        </row>
        <row r="39">
          <cell r="A39" t="str">
            <v>Pieve di Cento</v>
          </cell>
          <cell r="B39" t="str">
            <v>Bologna</v>
          </cell>
          <cell r="C39" t="str">
            <v>BOLOGNA</v>
          </cell>
          <cell r="D39">
            <v>2387</v>
          </cell>
          <cell r="F39">
            <v>2225</v>
          </cell>
          <cell r="G39">
            <v>2225</v>
          </cell>
          <cell r="H39">
            <v>3126</v>
          </cell>
        </row>
        <row r="40">
          <cell r="A40" t="str">
            <v>Porretta Terme</v>
          </cell>
          <cell r="B40" t="str">
            <v>Bologna</v>
          </cell>
          <cell r="C40" t="str">
            <v>BOLOGNA</v>
          </cell>
          <cell r="D40">
            <v>2438</v>
          </cell>
          <cell r="F40">
            <v>1743</v>
          </cell>
          <cell r="G40">
            <v>1743</v>
          </cell>
          <cell r="H40">
            <v>1748</v>
          </cell>
        </row>
        <row r="41">
          <cell r="A41" t="str">
            <v>Sala Bolognese</v>
          </cell>
          <cell r="B41" t="str">
            <v>Bologna</v>
          </cell>
          <cell r="C41" t="str">
            <v>BOLOGNA</v>
          </cell>
          <cell r="D41">
            <v>2472</v>
          </cell>
          <cell r="F41">
            <v>1850</v>
          </cell>
          <cell r="G41">
            <v>1850</v>
          </cell>
          <cell r="H41">
            <v>3389</v>
          </cell>
        </row>
        <row r="42">
          <cell r="A42" t="str">
            <v>San Benedetto Val di Sambro</v>
          </cell>
          <cell r="B42" t="str">
            <v>Bologna</v>
          </cell>
          <cell r="C42" t="str">
            <v>BOLOGNA</v>
          </cell>
          <cell r="D42">
            <v>2735</v>
          </cell>
          <cell r="F42">
            <v>2496</v>
          </cell>
          <cell r="G42">
            <v>2496</v>
          </cell>
          <cell r="H42">
            <v>927</v>
          </cell>
          <cell r="I42">
            <v>90</v>
          </cell>
        </row>
        <row r="43">
          <cell r="A43" t="str">
            <v>San Giorgio di Piano</v>
          </cell>
          <cell r="B43" t="str">
            <v>Bologna</v>
          </cell>
          <cell r="C43" t="str">
            <v>BOLOGNA</v>
          </cell>
          <cell r="D43">
            <v>2370</v>
          </cell>
          <cell r="F43">
            <v>2085</v>
          </cell>
          <cell r="G43">
            <v>2085</v>
          </cell>
          <cell r="H43">
            <v>3736</v>
          </cell>
        </row>
        <row r="44">
          <cell r="A44" t="str">
            <v>San Giovanni in Persiceto</v>
          </cell>
          <cell r="B44" t="str">
            <v>Bologna</v>
          </cell>
          <cell r="C44" t="str">
            <v>BOLOGNA</v>
          </cell>
          <cell r="D44">
            <v>7644</v>
          </cell>
          <cell r="F44">
            <v>5872</v>
          </cell>
          <cell r="G44">
            <v>5872</v>
          </cell>
          <cell r="H44">
            <v>12475</v>
          </cell>
        </row>
        <row r="45">
          <cell r="A45" t="str">
            <v>San Lazzaro di Savena</v>
          </cell>
          <cell r="B45" t="str">
            <v>Bologna</v>
          </cell>
          <cell r="C45" t="str">
            <v>BOLOGNA</v>
          </cell>
          <cell r="D45">
            <v>3767</v>
          </cell>
          <cell r="F45">
            <v>3215</v>
          </cell>
          <cell r="G45">
            <v>3215</v>
          </cell>
          <cell r="H45">
            <v>15459</v>
          </cell>
        </row>
        <row r="46">
          <cell r="A46" t="str">
            <v>San Pietro in Casale</v>
          </cell>
          <cell r="B46" t="str">
            <v>Bologna</v>
          </cell>
          <cell r="C46" t="str">
            <v>BOLOGNA</v>
          </cell>
          <cell r="D46">
            <v>2904</v>
          </cell>
          <cell r="F46">
            <v>2114</v>
          </cell>
          <cell r="G46">
            <v>2114</v>
          </cell>
          <cell r="H46">
            <v>5409</v>
          </cell>
        </row>
        <row r="47">
          <cell r="A47" t="str">
            <v>Sasso Marconi</v>
          </cell>
          <cell r="B47" t="str">
            <v>Bologna</v>
          </cell>
          <cell r="C47" t="str">
            <v>BOLOGNA</v>
          </cell>
          <cell r="D47">
            <v>3449</v>
          </cell>
          <cell r="F47">
            <v>2319</v>
          </cell>
          <cell r="G47">
            <v>2319</v>
          </cell>
          <cell r="H47">
            <v>5930</v>
          </cell>
        </row>
        <row r="48">
          <cell r="A48" t="str">
            <v>Savigno</v>
          </cell>
          <cell r="B48" t="str">
            <v>Bologna</v>
          </cell>
          <cell r="C48" t="str">
            <v>BOLOGNA</v>
          </cell>
          <cell r="D48">
            <v>1721</v>
          </cell>
          <cell r="F48">
            <v>817</v>
          </cell>
          <cell r="G48">
            <v>817</v>
          </cell>
          <cell r="H48">
            <v>919</v>
          </cell>
        </row>
        <row r="49">
          <cell r="A49" t="str">
            <v>Vergato</v>
          </cell>
          <cell r="B49" t="str">
            <v>Bologna</v>
          </cell>
          <cell r="C49" t="str">
            <v>BOLOGNA</v>
          </cell>
          <cell r="D49">
            <v>3016</v>
          </cell>
          <cell r="F49">
            <v>2159</v>
          </cell>
          <cell r="G49">
            <v>2159</v>
          </cell>
          <cell r="H49">
            <v>3351</v>
          </cell>
        </row>
        <row r="50">
          <cell r="A50" t="str">
            <v>Zola Predosa</v>
          </cell>
          <cell r="B50" t="str">
            <v>Bologna</v>
          </cell>
          <cell r="C50" t="str">
            <v>BOLOGNA</v>
          </cell>
          <cell r="D50">
            <v>3105</v>
          </cell>
          <cell r="F50">
            <v>2509</v>
          </cell>
          <cell r="G50">
            <v>2509</v>
          </cell>
          <cell r="H50">
            <v>397</v>
          </cell>
        </row>
        <row r="51">
          <cell r="A51" t="str">
            <v>Alfonsine</v>
          </cell>
          <cell r="B51" t="str">
            <v>Ravenna</v>
          </cell>
          <cell r="C51" t="str">
            <v>FERRARA</v>
          </cell>
          <cell r="D51">
            <v>387</v>
          </cell>
          <cell r="F51">
            <v>232</v>
          </cell>
          <cell r="G51">
            <v>232</v>
          </cell>
        </row>
        <row r="52">
          <cell r="A52" t="str">
            <v>Argenta</v>
          </cell>
          <cell r="B52" t="str">
            <v>Ferrara</v>
          </cell>
          <cell r="C52" t="str">
            <v>FERRARA</v>
          </cell>
          <cell r="D52">
            <v>10234</v>
          </cell>
          <cell r="F52">
            <v>8137</v>
          </cell>
          <cell r="G52">
            <v>8137</v>
          </cell>
        </row>
        <row r="53">
          <cell r="A53" t="str">
            <v>Berra</v>
          </cell>
          <cell r="B53" t="str">
            <v>Ferrara</v>
          </cell>
          <cell r="C53" t="str">
            <v>FERRARA</v>
          </cell>
          <cell r="H53">
            <v>2546</v>
          </cell>
        </row>
        <row r="54">
          <cell r="A54" t="str">
            <v>Bondeno</v>
          </cell>
          <cell r="B54" t="str">
            <v>Ferrara</v>
          </cell>
          <cell r="C54" t="str">
            <v>FERRARA</v>
          </cell>
          <cell r="D54">
            <v>6672</v>
          </cell>
          <cell r="F54">
            <v>4748</v>
          </cell>
          <cell r="G54">
            <v>4748</v>
          </cell>
          <cell r="H54">
            <v>5495</v>
          </cell>
        </row>
        <row r="55">
          <cell r="A55" t="str">
            <v>Cento</v>
          </cell>
          <cell r="B55" t="str">
            <v>Ferrara</v>
          </cell>
          <cell r="C55" t="str">
            <v>FERRARA</v>
          </cell>
          <cell r="D55">
            <v>12302</v>
          </cell>
          <cell r="F55">
            <v>9604</v>
          </cell>
          <cell r="G55">
            <v>9604</v>
          </cell>
        </row>
        <row r="56">
          <cell r="A56" t="str">
            <v>Codigoro</v>
          </cell>
          <cell r="B56" t="str">
            <v>Ferrara</v>
          </cell>
          <cell r="C56" t="str">
            <v>FERRARA</v>
          </cell>
          <cell r="H56">
            <v>6055</v>
          </cell>
        </row>
        <row r="57">
          <cell r="A57" t="str">
            <v>Copparo</v>
          </cell>
          <cell r="B57" t="str">
            <v>Ferrara</v>
          </cell>
          <cell r="C57" t="str">
            <v>FERRARA</v>
          </cell>
          <cell r="H57">
            <v>7886</v>
          </cell>
        </row>
        <row r="58">
          <cell r="A58" t="str">
            <v>Ferrara</v>
          </cell>
          <cell r="B58" t="str">
            <v>Ferrara</v>
          </cell>
          <cell r="C58" t="str">
            <v>FERRARA</v>
          </cell>
          <cell r="D58">
            <v>57850</v>
          </cell>
          <cell r="F58">
            <v>48915</v>
          </cell>
          <cell r="G58">
            <v>48915</v>
          </cell>
          <cell r="H58">
            <v>69945</v>
          </cell>
        </row>
        <row r="59">
          <cell r="A59" t="str">
            <v>Jolanda di Savoia</v>
          </cell>
          <cell r="B59" t="str">
            <v>Ferrara</v>
          </cell>
          <cell r="C59" t="str">
            <v>FERRARA</v>
          </cell>
          <cell r="H59">
            <v>1169</v>
          </cell>
        </row>
        <row r="60">
          <cell r="A60" t="str">
            <v>Masi Torello</v>
          </cell>
          <cell r="B60" t="str">
            <v>Ferrara</v>
          </cell>
          <cell r="C60" t="str">
            <v>FERRARA</v>
          </cell>
          <cell r="D60">
            <v>1190</v>
          </cell>
          <cell r="F60">
            <v>924</v>
          </cell>
          <cell r="G60">
            <v>924</v>
          </cell>
        </row>
        <row r="61">
          <cell r="A61" t="str">
            <v>Mesola</v>
          </cell>
          <cell r="B61" t="str">
            <v>Ferrara</v>
          </cell>
          <cell r="C61" t="str">
            <v>FERRARA</v>
          </cell>
          <cell r="H61">
            <v>2729</v>
          </cell>
        </row>
        <row r="62">
          <cell r="A62" t="str">
            <v>Mirabello</v>
          </cell>
          <cell r="B62" t="str">
            <v>Ferrara</v>
          </cell>
          <cell r="C62" t="str">
            <v>FERRARA</v>
          </cell>
          <cell r="D62">
            <v>1659</v>
          </cell>
          <cell r="F62">
            <v>1571</v>
          </cell>
          <cell r="G62">
            <v>1571</v>
          </cell>
        </row>
        <row r="63">
          <cell r="A63" t="str">
            <v>Poggio Renatico</v>
          </cell>
          <cell r="B63" t="str">
            <v>Ferrara</v>
          </cell>
          <cell r="C63" t="str">
            <v>FERRARA</v>
          </cell>
          <cell r="D63">
            <v>4353</v>
          </cell>
          <cell r="F63">
            <v>3576</v>
          </cell>
          <cell r="G63">
            <v>3576</v>
          </cell>
        </row>
        <row r="64">
          <cell r="A64" t="str">
            <v>Porto Maggiore</v>
          </cell>
          <cell r="B64" t="str">
            <v>Ferrara</v>
          </cell>
          <cell r="C64" t="str">
            <v>FERRARA</v>
          </cell>
          <cell r="D64">
            <v>6048</v>
          </cell>
          <cell r="F64">
            <v>5207</v>
          </cell>
          <cell r="G64">
            <v>5207</v>
          </cell>
        </row>
        <row r="65">
          <cell r="A65" t="str">
            <v>Ro Ferrarese</v>
          </cell>
          <cell r="B65" t="str">
            <v>Ferrara</v>
          </cell>
          <cell r="C65" t="str">
            <v>FERRARA</v>
          </cell>
          <cell r="H65">
            <v>1515</v>
          </cell>
        </row>
        <row r="66">
          <cell r="A66" t="str">
            <v>Sant'Agostino</v>
          </cell>
          <cell r="B66" t="str">
            <v>Ferrara</v>
          </cell>
          <cell r="C66" t="str">
            <v>FERRARA</v>
          </cell>
          <cell r="D66">
            <v>2810</v>
          </cell>
          <cell r="F66">
            <v>2307</v>
          </cell>
          <cell r="G66">
            <v>2307</v>
          </cell>
        </row>
        <row r="67">
          <cell r="A67" t="str">
            <v>Vigarano</v>
          </cell>
          <cell r="B67" t="str">
            <v>Ferrara</v>
          </cell>
          <cell r="C67" t="str">
            <v>FERRARA</v>
          </cell>
          <cell r="D67">
            <v>3345</v>
          </cell>
          <cell r="F67">
            <v>2917</v>
          </cell>
          <cell r="G67">
            <v>2917</v>
          </cell>
        </row>
        <row r="68">
          <cell r="A68" t="str">
            <v>Voghiera</v>
          </cell>
          <cell r="B68" t="str">
            <v>Ferrara</v>
          </cell>
          <cell r="C68" t="str">
            <v>FERRARA</v>
          </cell>
          <cell r="D68">
            <v>1869</v>
          </cell>
          <cell r="F68">
            <v>1255</v>
          </cell>
          <cell r="G68">
            <v>1255</v>
          </cell>
        </row>
        <row r="69">
          <cell r="A69" t="str">
            <v>Bagno di Romagna</v>
          </cell>
          <cell r="B69" t="str">
            <v>Forlì Cesena</v>
          </cell>
          <cell r="C69" t="str">
            <v>FORLI' CESENA</v>
          </cell>
          <cell r="D69">
            <v>3074</v>
          </cell>
          <cell r="F69">
            <v>2700</v>
          </cell>
          <cell r="G69">
            <v>2700</v>
          </cell>
        </row>
        <row r="70">
          <cell r="A70" t="str">
            <v>Bertinoro</v>
          </cell>
          <cell r="B70" t="str">
            <v>Forlì Cesena</v>
          </cell>
          <cell r="C70" t="str">
            <v>FORLI' CESENA</v>
          </cell>
          <cell r="D70">
            <v>4722</v>
          </cell>
          <cell r="F70">
            <v>3564</v>
          </cell>
          <cell r="G70">
            <v>3564</v>
          </cell>
          <cell r="H70">
            <v>6</v>
          </cell>
        </row>
        <row r="71">
          <cell r="A71" t="str">
            <v>Borghi</v>
          </cell>
          <cell r="B71" t="str">
            <v>Forlì Cesena</v>
          </cell>
          <cell r="C71" t="str">
            <v>FORLI' CESENA</v>
          </cell>
          <cell r="D71">
            <v>1141</v>
          </cell>
          <cell r="F71">
            <v>744</v>
          </cell>
          <cell r="G71">
            <v>744</v>
          </cell>
          <cell r="H71">
            <v>8</v>
          </cell>
        </row>
        <row r="72">
          <cell r="A72" t="str">
            <v>Castrocaro</v>
          </cell>
          <cell r="B72" t="str">
            <v>Forlì Cesena</v>
          </cell>
          <cell r="C72" t="str">
            <v>FORLI' CESENA</v>
          </cell>
          <cell r="D72">
            <v>2828</v>
          </cell>
          <cell r="F72">
            <v>2468</v>
          </cell>
          <cell r="G72">
            <v>2468</v>
          </cell>
          <cell r="H72">
            <v>3017</v>
          </cell>
        </row>
        <row r="73">
          <cell r="A73" t="str">
            <v>Cesena</v>
          </cell>
          <cell r="B73" t="str">
            <v>Forlì Cesena</v>
          </cell>
          <cell r="C73" t="str">
            <v>FORLI' CESENA</v>
          </cell>
          <cell r="D73">
            <v>42005</v>
          </cell>
          <cell r="E73">
            <v>291</v>
          </cell>
          <cell r="F73">
            <v>35354</v>
          </cell>
          <cell r="G73">
            <v>35355</v>
          </cell>
          <cell r="H73">
            <v>41956</v>
          </cell>
          <cell r="I73">
            <v>68</v>
          </cell>
        </row>
        <row r="74">
          <cell r="A74" t="str">
            <v>Cesenatico</v>
          </cell>
          <cell r="B74" t="str">
            <v>Forlì Cesena</v>
          </cell>
          <cell r="C74" t="str">
            <v>FORLI' CESENA</v>
          </cell>
          <cell r="D74">
            <v>11529</v>
          </cell>
          <cell r="F74">
            <v>10490</v>
          </cell>
          <cell r="G74">
            <v>10488</v>
          </cell>
          <cell r="H74">
            <v>124</v>
          </cell>
        </row>
        <row r="75">
          <cell r="A75" t="str">
            <v>Civitella</v>
          </cell>
          <cell r="B75" t="str">
            <v>Forlì Cesena</v>
          </cell>
          <cell r="C75" t="str">
            <v>FORLI' CESENA</v>
          </cell>
          <cell r="D75">
            <v>1780</v>
          </cell>
          <cell r="E75">
            <v>4</v>
          </cell>
          <cell r="F75">
            <v>1433</v>
          </cell>
          <cell r="G75">
            <v>1433</v>
          </cell>
          <cell r="H75">
            <v>1376</v>
          </cell>
        </row>
        <row r="76">
          <cell r="A76" t="str">
            <v>Dovadola</v>
          </cell>
          <cell r="B76" t="str">
            <v>Forlì Cesena</v>
          </cell>
          <cell r="C76" t="str">
            <v>FORLI' CESENA</v>
          </cell>
          <cell r="D76">
            <v>906</v>
          </cell>
          <cell r="F76">
            <v>737</v>
          </cell>
          <cell r="G76">
            <v>737</v>
          </cell>
          <cell r="H76">
            <v>725</v>
          </cell>
        </row>
        <row r="77">
          <cell r="A77" t="str">
            <v>Forlì</v>
          </cell>
          <cell r="B77" t="str">
            <v>Forlì Cesena</v>
          </cell>
          <cell r="C77" t="str">
            <v>FORLI' CESENA</v>
          </cell>
          <cell r="D77">
            <v>48479</v>
          </cell>
          <cell r="E77">
            <v>2</v>
          </cell>
          <cell r="F77">
            <v>45138</v>
          </cell>
          <cell r="G77">
            <v>45137</v>
          </cell>
          <cell r="H77">
            <v>56803</v>
          </cell>
        </row>
        <row r="78">
          <cell r="A78" t="str">
            <v>Forlimpopoli</v>
          </cell>
          <cell r="B78" t="str">
            <v>Forlì Cesena</v>
          </cell>
          <cell r="C78" t="str">
            <v>FORLI' CESENA</v>
          </cell>
          <cell r="D78">
            <v>5846</v>
          </cell>
          <cell r="F78">
            <v>4989</v>
          </cell>
          <cell r="G78">
            <v>4989</v>
          </cell>
          <cell r="H78">
            <v>5679</v>
          </cell>
        </row>
        <row r="79">
          <cell r="A79" t="str">
            <v>Galeata</v>
          </cell>
          <cell r="B79" t="str">
            <v>Forlì Cesena</v>
          </cell>
          <cell r="C79" t="str">
            <v>FORLI' CESENA</v>
          </cell>
          <cell r="D79">
            <v>1134</v>
          </cell>
          <cell r="F79">
            <v>1023</v>
          </cell>
          <cell r="G79">
            <v>1023</v>
          </cell>
          <cell r="H79">
            <v>1013</v>
          </cell>
        </row>
        <row r="80">
          <cell r="A80" t="str">
            <v>Gambettola</v>
          </cell>
          <cell r="B80" t="str">
            <v>Forlì Cesena</v>
          </cell>
          <cell r="C80" t="str">
            <v>FORLI' CESENA</v>
          </cell>
          <cell r="D80">
            <v>4396</v>
          </cell>
          <cell r="F80">
            <v>4265</v>
          </cell>
          <cell r="G80">
            <v>4265</v>
          </cell>
          <cell r="H80">
            <v>4381</v>
          </cell>
        </row>
        <row r="81">
          <cell r="A81" t="str">
            <v>Gatteo</v>
          </cell>
          <cell r="B81" t="str">
            <v>Forlì Cesena</v>
          </cell>
          <cell r="C81" t="str">
            <v>FORLI' CESENA</v>
          </cell>
          <cell r="D81">
            <v>3626</v>
          </cell>
          <cell r="E81">
            <v>50</v>
          </cell>
          <cell r="F81">
            <v>3231</v>
          </cell>
          <cell r="G81">
            <v>3231</v>
          </cell>
          <cell r="H81">
            <v>3873</v>
          </cell>
        </row>
        <row r="82">
          <cell r="A82" t="str">
            <v>Longiano</v>
          </cell>
          <cell r="B82" t="str">
            <v>Forlì Cesena</v>
          </cell>
          <cell r="C82" t="str">
            <v>FORLI' CESENA</v>
          </cell>
          <cell r="D82">
            <v>2911</v>
          </cell>
          <cell r="F82">
            <v>2379</v>
          </cell>
          <cell r="G82">
            <v>2379</v>
          </cell>
          <cell r="H82">
            <v>2580</v>
          </cell>
        </row>
        <row r="83">
          <cell r="A83" t="str">
            <v>Meldola</v>
          </cell>
          <cell r="B83" t="str">
            <v>Forlì Cesena</v>
          </cell>
          <cell r="C83" t="str">
            <v>FORLI' CESENA</v>
          </cell>
          <cell r="D83">
            <v>4740</v>
          </cell>
          <cell r="F83">
            <v>3879</v>
          </cell>
          <cell r="G83">
            <v>3879</v>
          </cell>
          <cell r="H83">
            <v>4028</v>
          </cell>
        </row>
        <row r="84">
          <cell r="A84" t="str">
            <v>Mercato Saraceno</v>
          </cell>
          <cell r="B84" t="str">
            <v>Forlì Cesena</v>
          </cell>
          <cell r="C84" t="str">
            <v>FORLI' CESENA</v>
          </cell>
          <cell r="D84">
            <v>3092</v>
          </cell>
          <cell r="F84">
            <v>2315</v>
          </cell>
          <cell r="G84">
            <v>2313</v>
          </cell>
        </row>
        <row r="85">
          <cell r="A85" t="str">
            <v>Modigliana</v>
          </cell>
          <cell r="B85" t="str">
            <v>Forlì Cesena</v>
          </cell>
          <cell r="C85" t="str">
            <v>FORLI' CESENA</v>
          </cell>
          <cell r="D85">
            <v>2252</v>
          </cell>
          <cell r="F85">
            <v>2099</v>
          </cell>
          <cell r="G85">
            <v>2099</v>
          </cell>
        </row>
        <row r="86">
          <cell r="A86" t="str">
            <v>Montiano</v>
          </cell>
          <cell r="B86" t="str">
            <v>Forlì Cesena</v>
          </cell>
          <cell r="C86" t="str">
            <v>FORLI' CESENA</v>
          </cell>
          <cell r="D86">
            <v>722</v>
          </cell>
          <cell r="F86">
            <v>570</v>
          </cell>
          <cell r="G86">
            <v>570</v>
          </cell>
          <cell r="H86">
            <v>508</v>
          </cell>
        </row>
        <row r="87">
          <cell r="A87" t="str">
            <v>Portico e San Benedetto</v>
          </cell>
          <cell r="B87" t="str">
            <v>Forlì Cesena</v>
          </cell>
          <cell r="C87" t="str">
            <v>FORLI' CESENA</v>
          </cell>
          <cell r="D87">
            <v>647</v>
          </cell>
          <cell r="E87">
            <v>1</v>
          </cell>
          <cell r="F87">
            <v>620</v>
          </cell>
          <cell r="G87">
            <v>620</v>
          </cell>
          <cell r="H87">
            <v>524</v>
          </cell>
        </row>
        <row r="88">
          <cell r="A88" t="str">
            <v>Predappio</v>
          </cell>
          <cell r="B88" t="str">
            <v>Forlì Cesena</v>
          </cell>
          <cell r="C88" t="str">
            <v>FORLI' CESENA</v>
          </cell>
          <cell r="D88">
            <v>3101</v>
          </cell>
          <cell r="F88">
            <v>2613</v>
          </cell>
          <cell r="G88">
            <v>2613</v>
          </cell>
          <cell r="H88">
            <v>2637</v>
          </cell>
        </row>
        <row r="89">
          <cell r="A89" t="str">
            <v>Premilcuore</v>
          </cell>
          <cell r="B89" t="str">
            <v>Forlì Cesena</v>
          </cell>
          <cell r="C89" t="str">
            <v>FORLI' CESENA</v>
          </cell>
          <cell r="D89">
            <v>566</v>
          </cell>
          <cell r="E89">
            <v>3</v>
          </cell>
          <cell r="F89">
            <v>526</v>
          </cell>
          <cell r="G89">
            <v>526</v>
          </cell>
          <cell r="H89">
            <v>473</v>
          </cell>
        </row>
        <row r="90">
          <cell r="A90" t="str">
            <v>Rocca San Casciano</v>
          </cell>
          <cell r="B90" t="str">
            <v>Forlì Cesena</v>
          </cell>
          <cell r="C90" t="str">
            <v>FORLI' CESENA</v>
          </cell>
          <cell r="D90">
            <v>1038</v>
          </cell>
          <cell r="F90">
            <v>1023</v>
          </cell>
          <cell r="G90">
            <v>1023</v>
          </cell>
          <cell r="H90">
            <v>986</v>
          </cell>
        </row>
        <row r="91">
          <cell r="A91" t="str">
            <v>Roncofreddo</v>
          </cell>
          <cell r="B91" t="str">
            <v>Forlì Cesena</v>
          </cell>
          <cell r="C91" t="str">
            <v>FORLI' CESENA</v>
          </cell>
          <cell r="D91">
            <v>1602</v>
          </cell>
          <cell r="F91">
            <v>1039</v>
          </cell>
          <cell r="G91">
            <v>1039</v>
          </cell>
          <cell r="H91">
            <v>126</v>
          </cell>
        </row>
        <row r="92">
          <cell r="A92" t="str">
            <v>San Mauro Pascoli</v>
          </cell>
          <cell r="B92" t="str">
            <v>Forlì Cesena</v>
          </cell>
          <cell r="C92" t="str">
            <v>FORLI' CESENA</v>
          </cell>
          <cell r="D92">
            <v>4284</v>
          </cell>
          <cell r="E92">
            <v>1</v>
          </cell>
          <cell r="F92">
            <v>3903</v>
          </cell>
          <cell r="G92">
            <v>3903</v>
          </cell>
          <cell r="H92">
            <v>4568</v>
          </cell>
        </row>
        <row r="93">
          <cell r="A93" t="str">
            <v>Santa Sofia</v>
          </cell>
          <cell r="B93" t="str">
            <v>Forlì Cesena</v>
          </cell>
          <cell r="C93" t="str">
            <v>FORLI' CESENA</v>
          </cell>
          <cell r="D93">
            <v>2120</v>
          </cell>
          <cell r="F93">
            <v>1949</v>
          </cell>
          <cell r="G93">
            <v>1949</v>
          </cell>
          <cell r="H93">
            <v>1830</v>
          </cell>
        </row>
        <row r="94">
          <cell r="A94" t="str">
            <v>Sarsina</v>
          </cell>
          <cell r="B94" t="str">
            <v>Forlì Cesena</v>
          </cell>
          <cell r="C94" t="str">
            <v>FORLI' CESENA</v>
          </cell>
          <cell r="D94">
            <v>1955</v>
          </cell>
          <cell r="F94">
            <v>1397</v>
          </cell>
          <cell r="G94">
            <v>1397</v>
          </cell>
        </row>
        <row r="95">
          <cell r="A95" t="str">
            <v>Savignano sul Rubicone</v>
          </cell>
          <cell r="B95" t="str">
            <v>Forlì Cesena</v>
          </cell>
          <cell r="C95" t="str">
            <v>FORLI' CESENA</v>
          </cell>
          <cell r="D95">
            <v>7277</v>
          </cell>
          <cell r="E95">
            <v>54</v>
          </cell>
          <cell r="F95">
            <v>6649</v>
          </cell>
          <cell r="G95">
            <v>6649</v>
          </cell>
          <cell r="H95">
            <v>7095</v>
          </cell>
        </row>
        <row r="96">
          <cell r="A96" t="str">
            <v>Sogliano al Rubicone</v>
          </cell>
          <cell r="B96" t="str">
            <v>Forlì Cesena</v>
          </cell>
          <cell r="C96" t="str">
            <v>FORLI' CESENA</v>
          </cell>
          <cell r="D96">
            <v>1693</v>
          </cell>
          <cell r="F96">
            <v>903</v>
          </cell>
          <cell r="G96">
            <v>903</v>
          </cell>
        </row>
        <row r="97">
          <cell r="A97" t="str">
            <v>Tredozio</v>
          </cell>
          <cell r="B97" t="str">
            <v>Forlì Cesena</v>
          </cell>
          <cell r="C97" t="str">
            <v>FORLI' CESENA</v>
          </cell>
          <cell r="D97">
            <v>694</v>
          </cell>
          <cell r="F97">
            <v>650</v>
          </cell>
          <cell r="G97">
            <v>650</v>
          </cell>
        </row>
        <row r="98">
          <cell r="A98" t="str">
            <v>Verghereto</v>
          </cell>
          <cell r="B98" t="str">
            <v>Forlì Cesena</v>
          </cell>
          <cell r="C98" t="str">
            <v>FORLI' CESENA</v>
          </cell>
          <cell r="D98">
            <v>1949</v>
          </cell>
          <cell r="F98">
            <v>1591</v>
          </cell>
          <cell r="G98">
            <v>1591</v>
          </cell>
          <cell r="I98">
            <v>41</v>
          </cell>
        </row>
        <row r="99">
          <cell r="A99" t="str">
            <v>Bagnara di Romagna</v>
          </cell>
          <cell r="B99" t="str">
            <v>Ravenna</v>
          </cell>
          <cell r="C99" t="str">
            <v>IMOLA</v>
          </cell>
          <cell r="D99">
            <v>1004</v>
          </cell>
          <cell r="F99">
            <v>761</v>
          </cell>
          <cell r="G99">
            <v>763</v>
          </cell>
          <cell r="H99">
            <v>918</v>
          </cell>
        </row>
        <row r="100">
          <cell r="A100" t="str">
            <v>Borgo Tossignano</v>
          </cell>
          <cell r="B100" t="str">
            <v>Bologna</v>
          </cell>
          <cell r="C100" t="str">
            <v>IMOLA</v>
          </cell>
          <cell r="D100">
            <v>1610</v>
          </cell>
          <cell r="F100">
            <v>1385</v>
          </cell>
          <cell r="G100">
            <v>1385</v>
          </cell>
          <cell r="H100">
            <v>1397</v>
          </cell>
        </row>
        <row r="101">
          <cell r="A101" t="str">
            <v>Brisighella</v>
          </cell>
          <cell r="B101" t="str">
            <v>Ravenna</v>
          </cell>
          <cell r="C101" t="str">
            <v>IMOLA</v>
          </cell>
          <cell r="D101">
            <v>3361</v>
          </cell>
          <cell r="F101">
            <v>3091</v>
          </cell>
          <cell r="G101">
            <v>3091</v>
          </cell>
          <cell r="H101">
            <v>2811</v>
          </cell>
        </row>
        <row r="102">
          <cell r="A102" t="str">
            <v>Casalfiumanese</v>
          </cell>
          <cell r="B102" t="str">
            <v>Bologna</v>
          </cell>
          <cell r="C102" t="str">
            <v>IMOLA</v>
          </cell>
          <cell r="D102">
            <v>1621</v>
          </cell>
          <cell r="F102">
            <v>1128</v>
          </cell>
          <cell r="G102">
            <v>1127</v>
          </cell>
          <cell r="H102">
            <v>1328</v>
          </cell>
          <cell r="I102">
            <v>28</v>
          </cell>
        </row>
        <row r="103">
          <cell r="A103" t="str">
            <v>Casola Valsenio</v>
          </cell>
          <cell r="B103" t="str">
            <v>Ravenna</v>
          </cell>
          <cell r="C103" t="str">
            <v>IMOLA</v>
          </cell>
          <cell r="D103">
            <v>1216</v>
          </cell>
          <cell r="F103">
            <v>1030</v>
          </cell>
          <cell r="G103">
            <v>1031</v>
          </cell>
          <cell r="H103">
            <v>991</v>
          </cell>
        </row>
        <row r="104">
          <cell r="A104" t="str">
            <v>Castel Bolognese</v>
          </cell>
          <cell r="B104" t="str">
            <v>Ravenna</v>
          </cell>
          <cell r="C104" t="str">
            <v>IMOLA</v>
          </cell>
          <cell r="D104">
            <v>4289</v>
          </cell>
          <cell r="F104">
            <v>3890</v>
          </cell>
          <cell r="G104">
            <v>3890</v>
          </cell>
          <cell r="H104">
            <v>4047</v>
          </cell>
        </row>
        <row r="105">
          <cell r="A105" t="str">
            <v>Castel del Rio</v>
          </cell>
          <cell r="B105" t="str">
            <v>Bologna</v>
          </cell>
          <cell r="C105" t="str">
            <v>IMOLA</v>
          </cell>
          <cell r="D105">
            <v>770</v>
          </cell>
          <cell r="F105">
            <v>536</v>
          </cell>
          <cell r="G105">
            <v>536</v>
          </cell>
          <cell r="H105">
            <v>478</v>
          </cell>
          <cell r="I105">
            <v>65</v>
          </cell>
        </row>
        <row r="106">
          <cell r="A106" t="str">
            <v>Castel Guelfo</v>
          </cell>
          <cell r="B106" t="str">
            <v>Bologna</v>
          </cell>
          <cell r="C106" t="str">
            <v>IMOLA</v>
          </cell>
          <cell r="D106">
            <v>2040</v>
          </cell>
          <cell r="E106">
            <v>2</v>
          </cell>
          <cell r="F106">
            <v>1496</v>
          </cell>
          <cell r="G106">
            <v>1496</v>
          </cell>
          <cell r="H106">
            <v>1813</v>
          </cell>
        </row>
        <row r="107">
          <cell r="A107" t="str">
            <v>Castel San Pietro</v>
          </cell>
          <cell r="B107" t="str">
            <v>Bologna</v>
          </cell>
          <cell r="C107" t="str">
            <v>IMOLA</v>
          </cell>
          <cell r="D107">
            <v>6547</v>
          </cell>
          <cell r="E107">
            <v>1</v>
          </cell>
          <cell r="F107">
            <v>5342</v>
          </cell>
          <cell r="G107">
            <v>5335</v>
          </cell>
          <cell r="H107">
            <v>9277</v>
          </cell>
        </row>
        <row r="108">
          <cell r="A108" t="str">
            <v>Conselice</v>
          </cell>
          <cell r="B108" t="str">
            <v>Ravenna</v>
          </cell>
          <cell r="C108" t="str">
            <v>IMOLA</v>
          </cell>
          <cell r="D108">
            <v>4337</v>
          </cell>
          <cell r="E108">
            <v>7</v>
          </cell>
          <cell r="F108">
            <v>3962</v>
          </cell>
          <cell r="G108">
            <v>3962</v>
          </cell>
          <cell r="H108">
            <v>4107</v>
          </cell>
        </row>
        <row r="109">
          <cell r="A109" t="str">
            <v>Dozza</v>
          </cell>
          <cell r="B109" t="str">
            <v>Bologna</v>
          </cell>
          <cell r="C109" t="str">
            <v>IMOLA</v>
          </cell>
          <cell r="D109">
            <v>2557</v>
          </cell>
          <cell r="E109">
            <v>1</v>
          </cell>
          <cell r="F109">
            <v>2195</v>
          </cell>
          <cell r="G109">
            <v>2194</v>
          </cell>
          <cell r="H109">
            <v>2730</v>
          </cell>
        </row>
        <row r="110">
          <cell r="A110" t="str">
            <v>Faenza</v>
          </cell>
          <cell r="B110" t="str">
            <v>Ravenna</v>
          </cell>
          <cell r="C110" t="str">
            <v>IMOLA</v>
          </cell>
          <cell r="D110">
            <v>22914</v>
          </cell>
          <cell r="F110">
            <v>20258</v>
          </cell>
          <cell r="G110">
            <v>20257</v>
          </cell>
        </row>
        <row r="111">
          <cell r="A111" t="str">
            <v>Firenzuola</v>
          </cell>
          <cell r="B111" t="str">
            <v>Firenze</v>
          </cell>
          <cell r="C111" t="str">
            <v>IMOLA</v>
          </cell>
          <cell r="D111">
            <v>3310</v>
          </cell>
          <cell r="F111">
            <v>2106</v>
          </cell>
          <cell r="G111">
            <v>2105</v>
          </cell>
          <cell r="H111">
            <v>1272</v>
          </cell>
          <cell r="I111">
            <v>122</v>
          </cell>
        </row>
        <row r="112">
          <cell r="A112" t="str">
            <v>Fontanelice</v>
          </cell>
          <cell r="B112" t="str">
            <v>Bologna</v>
          </cell>
          <cell r="C112" t="str">
            <v>IMOLA</v>
          </cell>
          <cell r="D112">
            <v>1090</v>
          </cell>
          <cell r="F112">
            <v>735</v>
          </cell>
          <cell r="G112">
            <v>735</v>
          </cell>
          <cell r="H112">
            <v>797</v>
          </cell>
        </row>
        <row r="113">
          <cell r="A113" t="str">
            <v>Imola</v>
          </cell>
          <cell r="B113" t="str">
            <v>Bologna</v>
          </cell>
          <cell r="C113" t="str">
            <v>IMOLA</v>
          </cell>
          <cell r="D113">
            <v>31962</v>
          </cell>
          <cell r="E113">
            <v>165</v>
          </cell>
          <cell r="F113">
            <v>28109</v>
          </cell>
          <cell r="G113">
            <v>28109</v>
          </cell>
          <cell r="H113">
            <v>32784</v>
          </cell>
        </row>
        <row r="114">
          <cell r="A114" t="str">
            <v>Marradi</v>
          </cell>
          <cell r="B114" t="str">
            <v>Firenze</v>
          </cell>
          <cell r="C114" t="str">
            <v>IMOLA</v>
          </cell>
          <cell r="D114">
            <v>2258</v>
          </cell>
          <cell r="F114">
            <v>1986</v>
          </cell>
          <cell r="G114">
            <v>1986</v>
          </cell>
        </row>
        <row r="115">
          <cell r="A115" t="str">
            <v>Massa Lombarda</v>
          </cell>
          <cell r="B115" t="str">
            <v>Ravenna</v>
          </cell>
          <cell r="C115" t="str">
            <v>IMOLA</v>
          </cell>
          <cell r="D115">
            <v>4721</v>
          </cell>
          <cell r="E115">
            <v>40</v>
          </cell>
          <cell r="F115">
            <v>4616</v>
          </cell>
          <cell r="G115">
            <v>4616</v>
          </cell>
          <cell r="H115">
            <v>4585</v>
          </cell>
        </row>
        <row r="116">
          <cell r="A116" t="str">
            <v>Medicina</v>
          </cell>
          <cell r="B116" t="str">
            <v>Bologna</v>
          </cell>
          <cell r="C116" t="str">
            <v>IMOLA</v>
          </cell>
          <cell r="D116">
            <v>6003</v>
          </cell>
          <cell r="F116">
            <v>4808</v>
          </cell>
          <cell r="G116">
            <v>4807</v>
          </cell>
          <cell r="H116">
            <v>7015</v>
          </cell>
        </row>
        <row r="117">
          <cell r="A117" t="str">
            <v>Mordano</v>
          </cell>
          <cell r="B117" t="str">
            <v>Bologna</v>
          </cell>
          <cell r="C117" t="str">
            <v>IMOLA</v>
          </cell>
          <cell r="D117">
            <v>1918</v>
          </cell>
          <cell r="E117">
            <v>91</v>
          </cell>
          <cell r="F117">
            <v>1594</v>
          </cell>
          <cell r="G117">
            <v>1593</v>
          </cell>
          <cell r="H117">
            <v>1689</v>
          </cell>
        </row>
        <row r="118">
          <cell r="A118" t="str">
            <v>Palazzuolo</v>
          </cell>
          <cell r="B118" t="str">
            <v>Firenze</v>
          </cell>
          <cell r="C118" t="str">
            <v>IMOLA</v>
          </cell>
          <cell r="D118">
            <v>839</v>
          </cell>
          <cell r="F118">
            <v>722</v>
          </cell>
          <cell r="G118">
            <v>722</v>
          </cell>
          <cell r="H118">
            <v>584</v>
          </cell>
        </row>
        <row r="119">
          <cell r="A119" t="str">
            <v>Riolo Terme</v>
          </cell>
          <cell r="B119" t="str">
            <v>Ravenna</v>
          </cell>
          <cell r="C119" t="str">
            <v>IMOLA</v>
          </cell>
          <cell r="D119">
            <v>2599</v>
          </cell>
          <cell r="F119">
            <v>2328</v>
          </cell>
          <cell r="G119">
            <v>2328</v>
          </cell>
          <cell r="H119">
            <v>2286</v>
          </cell>
        </row>
        <row r="120">
          <cell r="A120" t="str">
            <v>Sant'Agata</v>
          </cell>
          <cell r="B120" t="str">
            <v>Ravenna</v>
          </cell>
          <cell r="C120" t="str">
            <v>IMOLA</v>
          </cell>
          <cell r="D120">
            <v>1325</v>
          </cell>
          <cell r="E120">
            <v>11</v>
          </cell>
          <cell r="F120">
            <v>1221</v>
          </cell>
          <cell r="G120">
            <v>1220</v>
          </cell>
          <cell r="H120">
            <v>1193</v>
          </cell>
        </row>
        <row r="121">
          <cell r="A121" t="str">
            <v>Solarolo</v>
          </cell>
          <cell r="B121" t="str">
            <v>Ravenna</v>
          </cell>
          <cell r="C121" t="str">
            <v>IMOLA</v>
          </cell>
          <cell r="D121">
            <v>1718</v>
          </cell>
          <cell r="F121">
            <v>1462</v>
          </cell>
          <cell r="G121">
            <v>1462</v>
          </cell>
          <cell r="H121">
            <v>1519</v>
          </cell>
        </row>
        <row r="122">
          <cell r="A122" t="str">
            <v>Castelfranco Emilia</v>
          </cell>
          <cell r="B122" t="str">
            <v>Modena</v>
          </cell>
          <cell r="C122" t="str">
            <v>MODENA</v>
          </cell>
          <cell r="D122">
            <v>11921</v>
          </cell>
          <cell r="F122">
            <v>10986</v>
          </cell>
          <cell r="G122">
            <v>10982</v>
          </cell>
          <cell r="H122">
            <v>14144</v>
          </cell>
        </row>
        <row r="123">
          <cell r="A123" t="str">
            <v>Castelnuovo Rangone</v>
          </cell>
          <cell r="B123" t="str">
            <v>Modena</v>
          </cell>
          <cell r="C123" t="str">
            <v>MODENA</v>
          </cell>
          <cell r="D123">
            <v>5656</v>
          </cell>
          <cell r="F123">
            <v>5213</v>
          </cell>
          <cell r="G123">
            <v>5211</v>
          </cell>
          <cell r="H123">
            <v>6233</v>
          </cell>
        </row>
        <row r="124">
          <cell r="A124" t="str">
            <v>Castelvetro</v>
          </cell>
          <cell r="B124" t="str">
            <v>Modena</v>
          </cell>
          <cell r="C124" t="str">
            <v>MODENA</v>
          </cell>
          <cell r="D124">
            <v>4838</v>
          </cell>
          <cell r="F124">
            <v>4459</v>
          </cell>
          <cell r="G124">
            <v>4457</v>
          </cell>
          <cell r="H124">
            <v>4177</v>
          </cell>
        </row>
        <row r="125">
          <cell r="A125" t="str">
            <v>Fiorano</v>
          </cell>
          <cell r="B125" t="str">
            <v>Modena</v>
          </cell>
          <cell r="C125" t="str">
            <v>MODENA</v>
          </cell>
          <cell r="D125">
            <v>7973</v>
          </cell>
          <cell r="E125">
            <v>17</v>
          </cell>
          <cell r="F125">
            <v>6978</v>
          </cell>
          <cell r="G125">
            <v>6978</v>
          </cell>
          <cell r="H125">
            <v>7584</v>
          </cell>
        </row>
        <row r="126">
          <cell r="A126" t="str">
            <v>Formigine</v>
          </cell>
          <cell r="B126" t="str">
            <v>Modena</v>
          </cell>
          <cell r="C126" t="str">
            <v>MODENA</v>
          </cell>
          <cell r="D126">
            <v>15639</v>
          </cell>
          <cell r="E126">
            <v>5</v>
          </cell>
          <cell r="F126">
            <v>13762</v>
          </cell>
          <cell r="G126">
            <v>13762</v>
          </cell>
          <cell r="H126">
            <v>14110</v>
          </cell>
        </row>
        <row r="127">
          <cell r="A127" t="str">
            <v>Frassinoro</v>
          </cell>
          <cell r="B127" t="str">
            <v>Modena</v>
          </cell>
          <cell r="C127" t="str">
            <v>MODENA</v>
          </cell>
          <cell r="D127">
            <v>1647</v>
          </cell>
          <cell r="F127">
            <v>1518</v>
          </cell>
          <cell r="G127">
            <v>1517</v>
          </cell>
          <cell r="H127">
            <v>409</v>
          </cell>
        </row>
        <row r="128">
          <cell r="A128" t="str">
            <v>Guiglia</v>
          </cell>
          <cell r="B128" t="str">
            <v>Modena</v>
          </cell>
          <cell r="C128" t="str">
            <v>MODENA</v>
          </cell>
          <cell r="D128">
            <v>2370</v>
          </cell>
          <cell r="F128">
            <v>2184</v>
          </cell>
          <cell r="G128">
            <v>2183</v>
          </cell>
        </row>
        <row r="129">
          <cell r="A129" t="str">
            <v>Lama Mocogno</v>
          </cell>
          <cell r="B129" t="str">
            <v>Modena</v>
          </cell>
          <cell r="C129" t="str">
            <v>MODENA</v>
          </cell>
          <cell r="D129">
            <v>2397</v>
          </cell>
          <cell r="F129">
            <v>2209</v>
          </cell>
          <cell r="G129">
            <v>2208</v>
          </cell>
          <cell r="H129">
            <v>1420</v>
          </cell>
        </row>
        <row r="130">
          <cell r="A130" t="str">
            <v>Maranello</v>
          </cell>
          <cell r="B130" t="str">
            <v>Modena</v>
          </cell>
          <cell r="C130" t="str">
            <v>MODENA</v>
          </cell>
          <cell r="D130">
            <v>7442</v>
          </cell>
          <cell r="F130">
            <v>6774</v>
          </cell>
          <cell r="G130">
            <v>6774</v>
          </cell>
          <cell r="H130">
            <v>8223</v>
          </cell>
        </row>
        <row r="131">
          <cell r="A131" t="str">
            <v>Marano sul Panaro</v>
          </cell>
          <cell r="B131" t="str">
            <v>Modena</v>
          </cell>
          <cell r="C131" t="str">
            <v>MODENA</v>
          </cell>
          <cell r="D131">
            <v>2232</v>
          </cell>
          <cell r="F131">
            <v>2057</v>
          </cell>
          <cell r="G131">
            <v>2056</v>
          </cell>
          <cell r="H131">
            <v>1811</v>
          </cell>
        </row>
        <row r="132">
          <cell r="A132" t="str">
            <v>Modena</v>
          </cell>
          <cell r="B132" t="str">
            <v>Modena</v>
          </cell>
          <cell r="C132" t="str">
            <v>MODENA</v>
          </cell>
          <cell r="D132">
            <v>68771</v>
          </cell>
          <cell r="F132">
            <v>63380</v>
          </cell>
          <cell r="G132">
            <v>63361</v>
          </cell>
          <cell r="H132">
            <v>88851</v>
          </cell>
        </row>
        <row r="133">
          <cell r="A133" t="str">
            <v>Montecreto</v>
          </cell>
          <cell r="B133" t="str">
            <v>Modena</v>
          </cell>
          <cell r="C133" t="str">
            <v>MODENA</v>
          </cell>
          <cell r="D133">
            <v>1360</v>
          </cell>
          <cell r="F133">
            <v>1253</v>
          </cell>
          <cell r="G133">
            <v>1253</v>
          </cell>
          <cell r="H133">
            <v>960</v>
          </cell>
        </row>
        <row r="134">
          <cell r="A134" t="str">
            <v>Montefiorino</v>
          </cell>
          <cell r="B134" t="str">
            <v>Modena</v>
          </cell>
          <cell r="C134" t="str">
            <v>MODENA</v>
          </cell>
          <cell r="D134">
            <v>1457</v>
          </cell>
          <cell r="F134">
            <v>1343</v>
          </cell>
          <cell r="G134">
            <v>1342</v>
          </cell>
          <cell r="H134">
            <v>554</v>
          </cell>
        </row>
        <row r="135">
          <cell r="A135" t="str">
            <v>Palagano</v>
          </cell>
          <cell r="B135" t="str">
            <v>Modena</v>
          </cell>
          <cell r="C135" t="str">
            <v>MODENA</v>
          </cell>
          <cell r="D135">
            <v>1404</v>
          </cell>
          <cell r="F135">
            <v>1294</v>
          </cell>
          <cell r="G135">
            <v>1294</v>
          </cell>
          <cell r="H135">
            <v>414</v>
          </cell>
        </row>
        <row r="136">
          <cell r="A136" t="str">
            <v>Pavullo nel Frignano</v>
          </cell>
          <cell r="B136" t="str">
            <v>Modena</v>
          </cell>
          <cell r="C136" t="str">
            <v>MODENA</v>
          </cell>
          <cell r="D136">
            <v>8344</v>
          </cell>
          <cell r="F136">
            <v>7690</v>
          </cell>
          <cell r="G136">
            <v>7687</v>
          </cell>
          <cell r="H136">
            <v>7534</v>
          </cell>
        </row>
        <row r="137">
          <cell r="A137" t="str">
            <v>Polinago</v>
          </cell>
          <cell r="B137" t="str">
            <v>Modena</v>
          </cell>
          <cell r="C137" t="str">
            <v>MODENA</v>
          </cell>
          <cell r="D137">
            <v>1186</v>
          </cell>
          <cell r="F137">
            <v>1093</v>
          </cell>
          <cell r="G137">
            <v>1093</v>
          </cell>
          <cell r="H137">
            <v>571</v>
          </cell>
        </row>
        <row r="138">
          <cell r="A138" t="str">
            <v>Prignano</v>
          </cell>
          <cell r="B138" t="str">
            <v>Modena</v>
          </cell>
          <cell r="C138" t="str">
            <v>MODENA</v>
          </cell>
          <cell r="D138">
            <v>2163</v>
          </cell>
          <cell r="F138">
            <v>792</v>
          </cell>
          <cell r="G138">
            <v>792</v>
          </cell>
        </row>
        <row r="139">
          <cell r="A139" t="str">
            <v>San Cesario sul Panaro</v>
          </cell>
          <cell r="B139" t="str">
            <v>Modena</v>
          </cell>
          <cell r="C139" t="str">
            <v>MODENA</v>
          </cell>
          <cell r="D139">
            <v>2294</v>
          </cell>
          <cell r="F139">
            <v>2114</v>
          </cell>
          <cell r="G139">
            <v>2113</v>
          </cell>
          <cell r="H139">
            <v>2664</v>
          </cell>
        </row>
        <row r="140">
          <cell r="A140" t="str">
            <v>Sassuolo</v>
          </cell>
          <cell r="B140" t="str">
            <v>Modena</v>
          </cell>
          <cell r="C140" t="str">
            <v>MODENA</v>
          </cell>
          <cell r="D140">
            <v>16547</v>
          </cell>
          <cell r="E140">
            <v>18</v>
          </cell>
          <cell r="F140">
            <v>15477</v>
          </cell>
          <cell r="G140">
            <v>15477</v>
          </cell>
          <cell r="H140">
            <v>18990</v>
          </cell>
        </row>
        <row r="141">
          <cell r="A141" t="str">
            <v>Savignano sul Panaro</v>
          </cell>
          <cell r="B141" t="str">
            <v>Modena</v>
          </cell>
          <cell r="C141" t="str">
            <v>MODENA</v>
          </cell>
          <cell r="D141">
            <v>3574</v>
          </cell>
          <cell r="F141">
            <v>3294</v>
          </cell>
          <cell r="G141">
            <v>3293</v>
          </cell>
          <cell r="H141">
            <v>3934</v>
          </cell>
        </row>
        <row r="142">
          <cell r="A142" t="str">
            <v>Serramazzoni</v>
          </cell>
          <cell r="B142" t="str">
            <v>Modena</v>
          </cell>
          <cell r="C142" t="str">
            <v>MODENA</v>
          </cell>
          <cell r="D142">
            <v>5629</v>
          </cell>
          <cell r="F142">
            <v>3454</v>
          </cell>
          <cell r="G142">
            <v>3454</v>
          </cell>
          <cell r="H142">
            <v>3800</v>
          </cell>
        </row>
        <row r="143">
          <cell r="A143" t="str">
            <v>Sestola</v>
          </cell>
          <cell r="B143" t="str">
            <v>Modena</v>
          </cell>
          <cell r="C143" t="str">
            <v>MODENA</v>
          </cell>
          <cell r="D143">
            <v>3558</v>
          </cell>
          <cell r="F143">
            <v>3279</v>
          </cell>
          <cell r="G143">
            <v>3278</v>
          </cell>
          <cell r="H143">
            <v>3022</v>
          </cell>
        </row>
        <row r="144">
          <cell r="A144" t="str">
            <v>Spilamberto</v>
          </cell>
          <cell r="B144" t="str">
            <v>Modena</v>
          </cell>
          <cell r="C144" t="str">
            <v>MODENA</v>
          </cell>
          <cell r="D144">
            <v>5721</v>
          </cell>
          <cell r="F144">
            <v>5272</v>
          </cell>
          <cell r="G144">
            <v>5271</v>
          </cell>
          <cell r="H144">
            <v>5568</v>
          </cell>
        </row>
        <row r="145">
          <cell r="A145" t="str">
            <v>Vignola</v>
          </cell>
          <cell r="B145" t="str">
            <v>Modena</v>
          </cell>
          <cell r="C145" t="str">
            <v>MODENA</v>
          </cell>
          <cell r="D145">
            <v>8652</v>
          </cell>
          <cell r="F145">
            <v>7974</v>
          </cell>
          <cell r="G145">
            <v>7971</v>
          </cell>
          <cell r="H145">
            <v>11354</v>
          </cell>
        </row>
        <row r="146">
          <cell r="A146" t="str">
            <v>Zocca</v>
          </cell>
          <cell r="B146" t="str">
            <v>Modena</v>
          </cell>
          <cell r="C146" t="str">
            <v>MODENA</v>
          </cell>
          <cell r="D146">
            <v>3438</v>
          </cell>
          <cell r="F146">
            <v>3168</v>
          </cell>
          <cell r="G146">
            <v>3167</v>
          </cell>
        </row>
        <row r="147">
          <cell r="A147" t="str">
            <v>Alfonsine</v>
          </cell>
          <cell r="B147" t="str">
            <v>Ravenna</v>
          </cell>
          <cell r="C147" t="str">
            <v>RAVENNA</v>
          </cell>
          <cell r="D147">
            <v>5114</v>
          </cell>
          <cell r="F147">
            <v>4671</v>
          </cell>
          <cell r="G147">
            <v>4671</v>
          </cell>
        </row>
        <row r="148">
          <cell r="A148" t="str">
            <v>Bagnacavallo</v>
          </cell>
          <cell r="B148" t="str">
            <v>Ravenna</v>
          </cell>
          <cell r="C148" t="str">
            <v>RAVENNA</v>
          </cell>
          <cell r="D148">
            <v>7727</v>
          </cell>
          <cell r="F148">
            <v>7386</v>
          </cell>
          <cell r="G148">
            <v>7386</v>
          </cell>
        </row>
        <row r="149">
          <cell r="A149" t="str">
            <v>Cervia</v>
          </cell>
          <cell r="B149" t="str">
            <v>Ravenna</v>
          </cell>
          <cell r="C149" t="str">
            <v>RAVENNA</v>
          </cell>
          <cell r="D149">
            <v>18590</v>
          </cell>
          <cell r="F149">
            <v>17783</v>
          </cell>
          <cell r="G149">
            <v>17783</v>
          </cell>
          <cell r="H149">
            <v>22081</v>
          </cell>
        </row>
        <row r="150">
          <cell r="A150" t="str">
            <v>Cotignola</v>
          </cell>
          <cell r="B150" t="str">
            <v>Ravenna</v>
          </cell>
          <cell r="C150" t="str">
            <v>RAVENNA</v>
          </cell>
          <cell r="D150">
            <v>2813</v>
          </cell>
          <cell r="F150">
            <v>2548</v>
          </cell>
          <cell r="G150">
            <v>2548</v>
          </cell>
          <cell r="H150">
            <v>2857</v>
          </cell>
        </row>
        <row r="151">
          <cell r="A151" t="str">
            <v>Fusignano</v>
          </cell>
          <cell r="B151" t="str">
            <v>Ravenna</v>
          </cell>
          <cell r="C151" t="str">
            <v>RAVENNA</v>
          </cell>
          <cell r="D151">
            <v>3795</v>
          </cell>
          <cell r="F151">
            <v>3486</v>
          </cell>
          <cell r="G151">
            <v>3486</v>
          </cell>
        </row>
        <row r="152">
          <cell r="A152" t="str">
            <v>Lugo</v>
          </cell>
          <cell r="B152" t="str">
            <v>Ravenna</v>
          </cell>
          <cell r="C152" t="str">
            <v>RAVENNA</v>
          </cell>
          <cell r="D152">
            <v>14971</v>
          </cell>
          <cell r="E152">
            <v>4</v>
          </cell>
          <cell r="F152">
            <v>14206</v>
          </cell>
          <cell r="G152">
            <v>14206</v>
          </cell>
          <cell r="H152">
            <v>14373</v>
          </cell>
        </row>
        <row r="153">
          <cell r="A153" t="str">
            <v>Ravenna</v>
          </cell>
          <cell r="B153" t="str">
            <v>Ravenna</v>
          </cell>
          <cell r="C153" t="str">
            <v>RAVENNA</v>
          </cell>
          <cell r="D153">
            <v>68825</v>
          </cell>
          <cell r="E153">
            <v>34</v>
          </cell>
          <cell r="F153">
            <v>63932</v>
          </cell>
          <cell r="G153">
            <v>63932</v>
          </cell>
          <cell r="H153">
            <v>90186</v>
          </cell>
        </row>
        <row r="154">
          <cell r="A154" t="str">
            <v>Russi</v>
          </cell>
          <cell r="B154" t="str">
            <v>Ravenna</v>
          </cell>
          <cell r="C154" t="str">
            <v>RAVENNA</v>
          </cell>
          <cell r="D154">
            <v>5167</v>
          </cell>
          <cell r="F154">
            <v>4909</v>
          </cell>
          <cell r="G154">
            <v>4909</v>
          </cell>
          <cell r="H154">
            <v>5228</v>
          </cell>
        </row>
        <row r="155">
          <cell r="A155" t="str">
            <v>Bellaria</v>
          </cell>
          <cell r="B155" t="str">
            <v>Rimini</v>
          </cell>
          <cell r="C155" t="str">
            <v>RIMINI</v>
          </cell>
          <cell r="D155">
            <v>9268</v>
          </cell>
          <cell r="F155">
            <v>9021</v>
          </cell>
          <cell r="G155">
            <v>9021</v>
          </cell>
        </row>
        <row r="156">
          <cell r="A156" t="str">
            <v>Carpegna</v>
          </cell>
          <cell r="B156" t="str">
            <v>Pesaro Urbino</v>
          </cell>
          <cell r="C156" t="str">
            <v>RIMINI</v>
          </cell>
          <cell r="D156">
            <v>1478</v>
          </cell>
          <cell r="F156">
            <v>1451</v>
          </cell>
          <cell r="G156">
            <v>1451</v>
          </cell>
        </row>
        <row r="157">
          <cell r="A157" t="str">
            <v>Cattolica</v>
          </cell>
          <cell r="B157" t="str">
            <v>Rimini</v>
          </cell>
          <cell r="C157" t="str">
            <v>RIMINI</v>
          </cell>
          <cell r="D157">
            <v>9388</v>
          </cell>
          <cell r="F157">
            <v>9332</v>
          </cell>
          <cell r="G157">
            <v>9332</v>
          </cell>
        </row>
        <row r="158">
          <cell r="A158" t="str">
            <v>Coriano</v>
          </cell>
          <cell r="B158" t="str">
            <v>Rimini</v>
          </cell>
          <cell r="C158" t="str">
            <v>RIMINI</v>
          </cell>
          <cell r="D158">
            <v>4631</v>
          </cell>
          <cell r="F158">
            <v>3411</v>
          </cell>
          <cell r="G158">
            <v>3411</v>
          </cell>
        </row>
        <row r="159">
          <cell r="A159" t="str">
            <v>Gabicce</v>
          </cell>
          <cell r="B159" t="str">
            <v>Pesaro Urbino</v>
          </cell>
          <cell r="C159" t="str">
            <v>RIMINI</v>
          </cell>
          <cell r="D159">
            <v>3275</v>
          </cell>
          <cell r="F159">
            <v>3178</v>
          </cell>
          <cell r="G159">
            <v>3178</v>
          </cell>
        </row>
        <row r="160">
          <cell r="A160" t="str">
            <v>Gemmano</v>
          </cell>
          <cell r="B160" t="str">
            <v>Rimini</v>
          </cell>
          <cell r="C160" t="str">
            <v>RIMINI</v>
          </cell>
          <cell r="D160">
            <v>665</v>
          </cell>
          <cell r="F160">
            <v>512</v>
          </cell>
          <cell r="G160">
            <v>512</v>
          </cell>
        </row>
        <row r="161">
          <cell r="A161" t="str">
            <v>Gradara</v>
          </cell>
          <cell r="B161" t="str">
            <v>Pesaro Urbino</v>
          </cell>
          <cell r="C161" t="str">
            <v>RIMINI</v>
          </cell>
          <cell r="D161">
            <v>4</v>
          </cell>
          <cell r="F161">
            <v>4</v>
          </cell>
          <cell r="G161">
            <v>4</v>
          </cell>
        </row>
        <row r="162">
          <cell r="A162" t="str">
            <v>Misano Adriatico</v>
          </cell>
          <cell r="B162" t="str">
            <v>Rimini</v>
          </cell>
          <cell r="C162" t="str">
            <v>RIMINI</v>
          </cell>
          <cell r="D162">
            <v>5445</v>
          </cell>
          <cell r="F162">
            <v>5136</v>
          </cell>
          <cell r="G162">
            <v>5136</v>
          </cell>
        </row>
        <row r="163">
          <cell r="A163" t="str">
            <v>Mondaino</v>
          </cell>
          <cell r="B163" t="str">
            <v>Rimini</v>
          </cell>
          <cell r="C163" t="str">
            <v>RIMINI</v>
          </cell>
          <cell r="D163">
            <v>713</v>
          </cell>
          <cell r="F163">
            <v>535</v>
          </cell>
          <cell r="G163">
            <v>535</v>
          </cell>
        </row>
        <row r="164">
          <cell r="A164" t="str">
            <v>Montecolombo</v>
          </cell>
          <cell r="B164" t="str">
            <v>Rimini</v>
          </cell>
          <cell r="C164" t="str">
            <v>RIMINI</v>
          </cell>
          <cell r="D164">
            <v>1391</v>
          </cell>
          <cell r="F164">
            <v>1172</v>
          </cell>
          <cell r="G164">
            <v>1172</v>
          </cell>
        </row>
        <row r="165">
          <cell r="A165" t="str">
            <v>Montefiore Conca</v>
          </cell>
          <cell r="B165" t="str">
            <v>Rimini</v>
          </cell>
          <cell r="C165" t="str">
            <v>RIMINI</v>
          </cell>
          <cell r="D165">
            <v>1173</v>
          </cell>
          <cell r="F165">
            <v>853</v>
          </cell>
          <cell r="G165">
            <v>853</v>
          </cell>
        </row>
        <row r="166">
          <cell r="A166" t="str">
            <v>Montegridolfo</v>
          </cell>
          <cell r="B166" t="str">
            <v>Rimini</v>
          </cell>
          <cell r="C166" t="str">
            <v>RIMINI</v>
          </cell>
          <cell r="D166">
            <v>471</v>
          </cell>
          <cell r="F166">
            <v>423</v>
          </cell>
          <cell r="G166">
            <v>423</v>
          </cell>
        </row>
        <row r="167">
          <cell r="A167" t="str">
            <v>Montegrimano</v>
          </cell>
          <cell r="B167" t="str">
            <v>Pesaro Urbino</v>
          </cell>
          <cell r="C167" t="str">
            <v>RIMINI</v>
          </cell>
          <cell r="D167">
            <v>875</v>
          </cell>
          <cell r="F167">
            <v>630</v>
          </cell>
          <cell r="G167">
            <v>630</v>
          </cell>
        </row>
        <row r="168">
          <cell r="A168" t="str">
            <v>Montescudo</v>
          </cell>
          <cell r="B168" t="str">
            <v>Rimini</v>
          </cell>
          <cell r="C168" t="str">
            <v>RIMINI</v>
          </cell>
          <cell r="D168">
            <v>1484</v>
          </cell>
          <cell r="F168">
            <v>1163</v>
          </cell>
          <cell r="G168">
            <v>1163</v>
          </cell>
        </row>
        <row r="169">
          <cell r="A169" t="str">
            <v>Morciano di Romagna</v>
          </cell>
          <cell r="B169" t="str">
            <v>Rimini</v>
          </cell>
          <cell r="C169" t="str">
            <v>RIMINI</v>
          </cell>
          <cell r="D169">
            <v>3351</v>
          </cell>
          <cell r="F169">
            <v>3270</v>
          </cell>
          <cell r="G169">
            <v>3270</v>
          </cell>
        </row>
        <row r="170">
          <cell r="A170" t="str">
            <v>Novafeltria</v>
          </cell>
          <cell r="B170" t="str">
            <v>Pesaro Urbino</v>
          </cell>
          <cell r="C170" t="str">
            <v>RIMINI</v>
          </cell>
          <cell r="D170">
            <v>4310</v>
          </cell>
          <cell r="F170">
            <v>3873</v>
          </cell>
          <cell r="G170">
            <v>3873</v>
          </cell>
        </row>
        <row r="171">
          <cell r="A171" t="str">
            <v>Poggio Berni</v>
          </cell>
          <cell r="B171" t="str">
            <v>Rimini</v>
          </cell>
          <cell r="C171" t="str">
            <v>RIMINI</v>
          </cell>
          <cell r="D171">
            <v>1429</v>
          </cell>
          <cell r="F171">
            <v>1291</v>
          </cell>
          <cell r="G171">
            <v>1291</v>
          </cell>
        </row>
        <row r="172">
          <cell r="A172" t="str">
            <v>Riccione</v>
          </cell>
          <cell r="B172" t="str">
            <v>Rimini</v>
          </cell>
          <cell r="C172" t="str">
            <v>RIMINI</v>
          </cell>
          <cell r="D172">
            <v>16976</v>
          </cell>
          <cell r="F172">
            <v>16909</v>
          </cell>
          <cell r="G172">
            <v>16909</v>
          </cell>
          <cell r="H172">
            <v>21091</v>
          </cell>
        </row>
        <row r="173">
          <cell r="A173" t="str">
            <v>Rimini</v>
          </cell>
          <cell r="B173" t="str">
            <v>Rimini</v>
          </cell>
          <cell r="C173" t="str">
            <v>RIMINI</v>
          </cell>
          <cell r="D173">
            <v>66780</v>
          </cell>
          <cell r="F173">
            <v>62727</v>
          </cell>
          <cell r="G173">
            <v>62727</v>
          </cell>
        </row>
        <row r="174">
          <cell r="A174" t="str">
            <v>Saludecio</v>
          </cell>
          <cell r="B174" t="str">
            <v>Rimini</v>
          </cell>
          <cell r="C174" t="str">
            <v>RIMINI</v>
          </cell>
          <cell r="D174">
            <v>1398</v>
          </cell>
          <cell r="F174">
            <v>908</v>
          </cell>
          <cell r="G174">
            <v>908</v>
          </cell>
        </row>
        <row r="175">
          <cell r="A175" t="str">
            <v>San Clemente</v>
          </cell>
          <cell r="B175" t="str">
            <v>Rimini</v>
          </cell>
          <cell r="C175" t="str">
            <v>RIMINI</v>
          </cell>
          <cell r="D175">
            <v>2141</v>
          </cell>
          <cell r="F175">
            <v>1820</v>
          </cell>
          <cell r="G175">
            <v>1820</v>
          </cell>
        </row>
        <row r="176">
          <cell r="A176" t="str">
            <v>San Giovanni in Marignano</v>
          </cell>
          <cell r="B176" t="str">
            <v>Rimini</v>
          </cell>
          <cell r="C176" t="str">
            <v>RIMINI</v>
          </cell>
          <cell r="D176">
            <v>4131</v>
          </cell>
          <cell r="F176">
            <v>3633</v>
          </cell>
          <cell r="G176">
            <v>3633</v>
          </cell>
        </row>
        <row r="177">
          <cell r="A177" t="str">
            <v>San Leo</v>
          </cell>
          <cell r="B177" t="str">
            <v>Pesaro Urbino</v>
          </cell>
          <cell r="C177" t="str">
            <v>RIMINI</v>
          </cell>
          <cell r="D177">
            <v>1732</v>
          </cell>
          <cell r="F177">
            <v>1169</v>
          </cell>
          <cell r="G177">
            <v>1169</v>
          </cell>
        </row>
        <row r="178">
          <cell r="A178" t="str">
            <v>Sant'Agata Feltria, Talamello, Casteldelci</v>
          </cell>
          <cell r="B178" t="str">
            <v>Pesaro Urbino</v>
          </cell>
          <cell r="C178" t="str">
            <v>RIMINI</v>
          </cell>
          <cell r="D178">
            <v>27</v>
          </cell>
          <cell r="F178">
            <v>2</v>
          </cell>
          <cell r="G178">
            <v>2</v>
          </cell>
        </row>
        <row r="179">
          <cell r="A179" t="str">
            <v>Santarcangelo di Romagna</v>
          </cell>
          <cell r="B179" t="str">
            <v>Rimini</v>
          </cell>
          <cell r="C179" t="str">
            <v>RIMINI</v>
          </cell>
          <cell r="D179">
            <v>9522</v>
          </cell>
          <cell r="F179">
            <v>8232</v>
          </cell>
          <cell r="G179">
            <v>8232</v>
          </cell>
        </row>
        <row r="180">
          <cell r="A180" t="str">
            <v>subdistributori</v>
          </cell>
          <cell r="B180" t="str">
            <v>Rimini</v>
          </cell>
          <cell r="C180" t="str">
            <v>RIMINI</v>
          </cell>
          <cell r="D180">
            <v>3</v>
          </cell>
        </row>
        <row r="181">
          <cell r="A181" t="str">
            <v>Torriana</v>
          </cell>
          <cell r="B181" t="str">
            <v>Rimini</v>
          </cell>
          <cell r="C181" t="str">
            <v>RIMINI</v>
          </cell>
          <cell r="D181">
            <v>836</v>
          </cell>
          <cell r="F181">
            <v>583</v>
          </cell>
          <cell r="G181">
            <v>583</v>
          </cell>
        </row>
        <row r="182">
          <cell r="A182" t="str">
            <v>Verucchio</v>
          </cell>
          <cell r="B182" t="str">
            <v>Rimini</v>
          </cell>
          <cell r="C182" t="str">
            <v>RIMINI</v>
          </cell>
          <cell r="D182">
            <v>4729</v>
          </cell>
          <cell r="F182">
            <v>4459</v>
          </cell>
          <cell r="G182">
            <v>4459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"/>
      <sheetName val="TUTTI GLI INTERVENTI"/>
    </sheetNames>
    <sheetDataSet>
      <sheetData sheetId="0"/>
      <sheetData sheetId="1" refreshError="1">
        <row r="2">
          <cell r="K2" t="str">
            <v>Acquedotto</v>
          </cell>
        </row>
        <row r="3">
          <cell r="K3" t="str">
            <v>Acquedotto</v>
          </cell>
        </row>
        <row r="4">
          <cell r="K4" t="str">
            <v>Acquedotto</v>
          </cell>
        </row>
        <row r="5">
          <cell r="K5" t="str">
            <v>Acquedotto</v>
          </cell>
        </row>
        <row r="6">
          <cell r="K6" t="str">
            <v>Acquedotto</v>
          </cell>
        </row>
        <row r="7">
          <cell r="K7" t="str">
            <v>Acquedotto</v>
          </cell>
        </row>
        <row r="8">
          <cell r="K8" t="str">
            <v>Depurazione</v>
          </cell>
        </row>
        <row r="9">
          <cell r="K9" t="str">
            <v>Depurazione</v>
          </cell>
        </row>
        <row r="10">
          <cell r="K10" t="str">
            <v>Acquedotto</v>
          </cell>
        </row>
        <row r="11">
          <cell r="K11" t="str">
            <v>Fognatura</v>
          </cell>
        </row>
        <row r="12">
          <cell r="K12" t="str">
            <v>Acquedotto</v>
          </cell>
        </row>
        <row r="13">
          <cell r="K13" t="str">
            <v>Acquedotto</v>
          </cell>
        </row>
        <row r="14">
          <cell r="K14" t="str">
            <v>Acquedotto</v>
          </cell>
        </row>
        <row r="15">
          <cell r="K15" t="str">
            <v>Depurazione</v>
          </cell>
        </row>
        <row r="16">
          <cell r="K16" t="str">
            <v>Acquedotto</v>
          </cell>
        </row>
        <row r="17">
          <cell r="K17" t="str">
            <v>Acquedotto</v>
          </cell>
        </row>
        <row r="18">
          <cell r="K18" t="str">
            <v>Acquedotto</v>
          </cell>
        </row>
        <row r="19">
          <cell r="K19" t="str">
            <v>Acquedotto</v>
          </cell>
        </row>
        <row r="20">
          <cell r="K20" t="str">
            <v>Acquedotto</v>
          </cell>
        </row>
        <row r="21">
          <cell r="K21" t="str">
            <v>Acquedotto</v>
          </cell>
        </row>
        <row r="22">
          <cell r="K22" t="str">
            <v>Depurazione</v>
          </cell>
        </row>
        <row r="23">
          <cell r="K23" t="str">
            <v>Depurazione</v>
          </cell>
        </row>
        <row r="24">
          <cell r="K24" t="str">
            <v>Fognatura</v>
          </cell>
        </row>
        <row r="25">
          <cell r="K25" t="str">
            <v>Fognatura</v>
          </cell>
        </row>
        <row r="26">
          <cell r="K26" t="str">
            <v>Fognatura</v>
          </cell>
        </row>
        <row r="27">
          <cell r="K27" t="str">
            <v>Fognatura</v>
          </cell>
        </row>
        <row r="28">
          <cell r="K28" t="str">
            <v>Acquedotto</v>
          </cell>
        </row>
        <row r="29">
          <cell r="K29" t="str">
            <v>Fognatura</v>
          </cell>
        </row>
        <row r="30">
          <cell r="K30" t="str">
            <v>Fognatura</v>
          </cell>
        </row>
        <row r="31">
          <cell r="K31" t="str">
            <v>Depurazione</v>
          </cell>
        </row>
        <row r="32">
          <cell r="K32" t="str">
            <v>Fognatura</v>
          </cell>
        </row>
        <row r="33">
          <cell r="K33" t="str">
            <v>Fognatura</v>
          </cell>
        </row>
        <row r="34">
          <cell r="K34" t="str">
            <v>Fognatura</v>
          </cell>
        </row>
        <row r="35">
          <cell r="K35" t="str">
            <v>Fognatura</v>
          </cell>
        </row>
        <row r="36">
          <cell r="K36" t="str">
            <v>Acquedotto</v>
          </cell>
        </row>
        <row r="37">
          <cell r="K37" t="str">
            <v>Depurazione</v>
          </cell>
        </row>
        <row r="38">
          <cell r="K38" t="str">
            <v>Acquedotto</v>
          </cell>
        </row>
        <row r="39">
          <cell r="K39" t="str">
            <v>Acquedotto</v>
          </cell>
        </row>
        <row r="40">
          <cell r="K40" t="str">
            <v>Fognatura</v>
          </cell>
        </row>
        <row r="41">
          <cell r="K41" t="str">
            <v>Depurazione</v>
          </cell>
        </row>
        <row r="42">
          <cell r="K42" t="str">
            <v>Fognatura</v>
          </cell>
        </row>
        <row r="43">
          <cell r="K43" t="str">
            <v>Acquedotto</v>
          </cell>
        </row>
        <row r="44">
          <cell r="K44" t="str">
            <v>Acquedotto</v>
          </cell>
        </row>
        <row r="45">
          <cell r="K45" t="str">
            <v>Acquedotto</v>
          </cell>
        </row>
        <row r="46">
          <cell r="K46" t="str">
            <v>Depurazione</v>
          </cell>
        </row>
        <row r="47">
          <cell r="K47" t="str">
            <v>Fognatura</v>
          </cell>
        </row>
        <row r="48">
          <cell r="K48" t="str">
            <v>Fognatura</v>
          </cell>
        </row>
        <row r="49">
          <cell r="K49" t="str">
            <v>Depurazione</v>
          </cell>
        </row>
        <row r="50">
          <cell r="K50" t="str">
            <v>Depurazione</v>
          </cell>
        </row>
        <row r="51">
          <cell r="K51" t="str">
            <v>Acquedotto</v>
          </cell>
        </row>
        <row r="52">
          <cell r="K52" t="str">
            <v>Acquedotto</v>
          </cell>
        </row>
        <row r="53">
          <cell r="K53" t="str">
            <v>Acquedotto</v>
          </cell>
        </row>
        <row r="54">
          <cell r="K54" t="str">
            <v>Acquedotto</v>
          </cell>
        </row>
        <row r="55">
          <cell r="K55" t="str">
            <v>Acquedotto</v>
          </cell>
        </row>
        <row r="56">
          <cell r="K56" t="str">
            <v>Depurazione</v>
          </cell>
        </row>
        <row r="57">
          <cell r="K57" t="str">
            <v>Acquedotto</v>
          </cell>
        </row>
        <row r="58">
          <cell r="K58" t="str">
            <v>Acquedotto</v>
          </cell>
        </row>
        <row r="59">
          <cell r="K59" t="str">
            <v>Fognatura</v>
          </cell>
        </row>
        <row r="60">
          <cell r="K60" t="str">
            <v>Acquedotto</v>
          </cell>
        </row>
        <row r="61">
          <cell r="K61" t="str">
            <v>Fognatura</v>
          </cell>
        </row>
        <row r="62">
          <cell r="K62" t="str">
            <v>Fognatura</v>
          </cell>
        </row>
        <row r="63">
          <cell r="K63" t="str">
            <v>Fognatura</v>
          </cell>
        </row>
        <row r="64">
          <cell r="K64" t="str">
            <v>Fognatura</v>
          </cell>
        </row>
        <row r="65">
          <cell r="K65" t="str">
            <v>Fognatura</v>
          </cell>
        </row>
        <row r="66">
          <cell r="K66" t="str">
            <v>Depurazione</v>
          </cell>
        </row>
        <row r="67">
          <cell r="K67" t="str">
            <v>Acquedotto</v>
          </cell>
        </row>
        <row r="68">
          <cell r="K68" t="str">
            <v>Acquedotto</v>
          </cell>
        </row>
        <row r="69">
          <cell r="K69" t="str">
            <v>Acquedotto</v>
          </cell>
        </row>
        <row r="70">
          <cell r="K70" t="str">
            <v>Acquedotto</v>
          </cell>
        </row>
        <row r="71">
          <cell r="K71" t="str">
            <v>Acquedotto</v>
          </cell>
        </row>
        <row r="72">
          <cell r="K72" t="str">
            <v>Acquedotto</v>
          </cell>
        </row>
        <row r="73">
          <cell r="K73" t="str">
            <v>Acquedotto</v>
          </cell>
        </row>
        <row r="74">
          <cell r="K74" t="str">
            <v>Acquedotto</v>
          </cell>
        </row>
        <row r="75">
          <cell r="K75" t="str">
            <v>Acquedotto</v>
          </cell>
        </row>
        <row r="76">
          <cell r="K76" t="str">
            <v>Acquedotto</v>
          </cell>
        </row>
        <row r="77">
          <cell r="K77" t="str">
            <v>Acquedotto</v>
          </cell>
        </row>
        <row r="78">
          <cell r="K78" t="str">
            <v>Acquedotto</v>
          </cell>
        </row>
        <row r="79">
          <cell r="K79" t="str">
            <v>Acquedotto</v>
          </cell>
        </row>
        <row r="80">
          <cell r="K80" t="str">
            <v>Acquedotto</v>
          </cell>
        </row>
        <row r="81">
          <cell r="K81" t="str">
            <v>Depurazione</v>
          </cell>
        </row>
        <row r="82">
          <cell r="K82" t="str">
            <v>Fognatura</v>
          </cell>
        </row>
        <row r="83">
          <cell r="K83" t="str">
            <v>Depurazione</v>
          </cell>
        </row>
        <row r="84">
          <cell r="K84" t="str">
            <v>Fognatura</v>
          </cell>
        </row>
        <row r="85">
          <cell r="K85" t="str">
            <v>Acquedotto</v>
          </cell>
        </row>
        <row r="86">
          <cell r="K86" t="str">
            <v>Acquedotto</v>
          </cell>
        </row>
        <row r="87">
          <cell r="K87" t="str">
            <v>Depurazione</v>
          </cell>
        </row>
        <row r="88">
          <cell r="K88" t="str">
            <v>Fognatura</v>
          </cell>
        </row>
        <row r="89">
          <cell r="K89" t="str">
            <v>Acquedotto</v>
          </cell>
        </row>
        <row r="90">
          <cell r="K90" t="str">
            <v>Acquedotto</v>
          </cell>
        </row>
        <row r="91">
          <cell r="K91" t="str">
            <v>Acquedotto</v>
          </cell>
        </row>
        <row r="92">
          <cell r="K92" t="str">
            <v>Acquedotto</v>
          </cell>
        </row>
        <row r="93">
          <cell r="K93" t="str">
            <v>Acquedotto</v>
          </cell>
        </row>
        <row r="94">
          <cell r="K94" t="str">
            <v>Acquedotto</v>
          </cell>
        </row>
        <row r="95">
          <cell r="K95" t="str">
            <v>Acquedotto</v>
          </cell>
        </row>
        <row r="96">
          <cell r="K96" t="str">
            <v>Acquedotto</v>
          </cell>
        </row>
        <row r="97">
          <cell r="K97" t="str">
            <v>Acquedotto</v>
          </cell>
        </row>
        <row r="98">
          <cell r="K98" t="str">
            <v>Acquedotto</v>
          </cell>
        </row>
        <row r="99">
          <cell r="K99" t="str">
            <v>Acquedotto</v>
          </cell>
        </row>
        <row r="100">
          <cell r="K100" t="str">
            <v>Acquedotto</v>
          </cell>
        </row>
        <row r="101">
          <cell r="K101" t="str">
            <v>Acquedotto</v>
          </cell>
        </row>
        <row r="102">
          <cell r="K102" t="str">
            <v>Acquedotto</v>
          </cell>
        </row>
        <row r="103">
          <cell r="K103" t="str">
            <v>Acquedotto</v>
          </cell>
        </row>
        <row r="104">
          <cell r="K104" t="str">
            <v>Acquedotto</v>
          </cell>
        </row>
        <row r="105">
          <cell r="K105" t="str">
            <v>Acquedotto</v>
          </cell>
        </row>
        <row r="106">
          <cell r="K106" t="str">
            <v>Acquedotto</v>
          </cell>
        </row>
        <row r="107">
          <cell r="K107" t="str">
            <v>Acquedotto</v>
          </cell>
        </row>
        <row r="108">
          <cell r="K108" t="str">
            <v>Acquedotto</v>
          </cell>
        </row>
        <row r="109">
          <cell r="K109" t="str">
            <v>Acquedotto</v>
          </cell>
        </row>
        <row r="110">
          <cell r="K110" t="str">
            <v>Acquedotto</v>
          </cell>
        </row>
        <row r="111">
          <cell r="K111" t="str">
            <v>Acquedotto</v>
          </cell>
        </row>
        <row r="112">
          <cell r="K112" t="str">
            <v>Acquedotto</v>
          </cell>
        </row>
        <row r="113">
          <cell r="K113" t="str">
            <v>Acquedotto</v>
          </cell>
        </row>
        <row r="114">
          <cell r="K114" t="str">
            <v>Acquedotto</v>
          </cell>
        </row>
        <row r="115">
          <cell r="K115" t="str">
            <v>Acquedotto</v>
          </cell>
        </row>
        <row r="116">
          <cell r="K116" t="str">
            <v>Acquedotto</v>
          </cell>
        </row>
        <row r="117">
          <cell r="K117" t="str">
            <v>Acquedotto</v>
          </cell>
        </row>
        <row r="118">
          <cell r="K118" t="str">
            <v>Depurazione</v>
          </cell>
        </row>
        <row r="119">
          <cell r="K119" t="str">
            <v>Depurazione</v>
          </cell>
        </row>
        <row r="120">
          <cell r="K120" t="str">
            <v>Depurazione</v>
          </cell>
        </row>
        <row r="121">
          <cell r="K121" t="str">
            <v>Depurazione</v>
          </cell>
        </row>
        <row r="122">
          <cell r="K122" t="str">
            <v>Depurazione</v>
          </cell>
        </row>
        <row r="123">
          <cell r="K123" t="str">
            <v>Depurazione</v>
          </cell>
        </row>
        <row r="124">
          <cell r="K124" t="str">
            <v>Depurazione</v>
          </cell>
        </row>
        <row r="125">
          <cell r="K125" t="str">
            <v>Fognatura</v>
          </cell>
        </row>
        <row r="126">
          <cell r="K126" t="str">
            <v>Fognatura</v>
          </cell>
        </row>
        <row r="127">
          <cell r="K127" t="str">
            <v>Fognatura</v>
          </cell>
        </row>
        <row r="128">
          <cell r="K128" t="str">
            <v>Fognatura</v>
          </cell>
        </row>
        <row r="129">
          <cell r="K129" t="str">
            <v>Fognatura</v>
          </cell>
        </row>
        <row r="130">
          <cell r="K130" t="str">
            <v>Fognatura</v>
          </cell>
        </row>
        <row r="131">
          <cell r="K131" t="str">
            <v>Fognatura</v>
          </cell>
        </row>
        <row r="132">
          <cell r="K132" t="str">
            <v>Fognatura</v>
          </cell>
        </row>
        <row r="133">
          <cell r="K133" t="str">
            <v>Fognatura</v>
          </cell>
        </row>
        <row r="134">
          <cell r="K134" t="str">
            <v>Fognatura</v>
          </cell>
        </row>
        <row r="135">
          <cell r="K135" t="str">
            <v>Fognatura</v>
          </cell>
        </row>
        <row r="136">
          <cell r="K136" t="str">
            <v>Fognatura</v>
          </cell>
        </row>
        <row r="137">
          <cell r="K137" t="str">
            <v>Acquedotto</v>
          </cell>
        </row>
        <row r="138">
          <cell r="K138" t="str">
            <v>Acquedotto</v>
          </cell>
        </row>
        <row r="139">
          <cell r="K139" t="str">
            <v>Acquedotto</v>
          </cell>
        </row>
        <row r="140">
          <cell r="K140" t="str">
            <v>Depurazione</v>
          </cell>
        </row>
        <row r="141">
          <cell r="K141" t="str">
            <v>Depurazione</v>
          </cell>
        </row>
        <row r="142">
          <cell r="K142" t="str">
            <v>Depurazione</v>
          </cell>
        </row>
        <row r="143">
          <cell r="K143" t="str">
            <v>Depurazione</v>
          </cell>
        </row>
        <row r="144">
          <cell r="K144" t="str">
            <v>Depurazione</v>
          </cell>
        </row>
        <row r="145">
          <cell r="K145" t="str">
            <v>Depurazione</v>
          </cell>
        </row>
        <row r="146">
          <cell r="K146" t="str">
            <v>Depurazione</v>
          </cell>
        </row>
        <row r="147">
          <cell r="K147" t="str">
            <v>Depurazione</v>
          </cell>
        </row>
        <row r="148">
          <cell r="K148" t="str">
            <v>Depurazione</v>
          </cell>
        </row>
        <row r="149">
          <cell r="K149" t="str">
            <v>Depurazione</v>
          </cell>
        </row>
        <row r="150">
          <cell r="K150" t="str">
            <v>Depurazione</v>
          </cell>
        </row>
        <row r="151">
          <cell r="K151" t="str">
            <v>Depurazione</v>
          </cell>
        </row>
        <row r="152">
          <cell r="K152" t="str">
            <v>Depurazione</v>
          </cell>
        </row>
        <row r="153">
          <cell r="K153" t="str">
            <v>Fognatura</v>
          </cell>
        </row>
        <row r="154">
          <cell r="K154" t="str">
            <v>Fognatura</v>
          </cell>
        </row>
        <row r="155">
          <cell r="K155" t="str">
            <v>Fognatura</v>
          </cell>
        </row>
        <row r="156">
          <cell r="K156" t="str">
            <v>Acquedotto</v>
          </cell>
        </row>
        <row r="157">
          <cell r="K157" t="str">
            <v>Acquedotto</v>
          </cell>
        </row>
        <row r="158">
          <cell r="K158" t="str">
            <v>Acquedotto</v>
          </cell>
        </row>
        <row r="159">
          <cell r="K159" t="str">
            <v>Acquedotto</v>
          </cell>
        </row>
        <row r="160">
          <cell r="K160" t="str">
            <v>Acquedotto</v>
          </cell>
        </row>
        <row r="161">
          <cell r="K161" t="str">
            <v>Acquedotto</v>
          </cell>
        </row>
        <row r="162">
          <cell r="K162" t="str">
            <v>Acquedotto</v>
          </cell>
        </row>
        <row r="163">
          <cell r="K163" t="str">
            <v>Acquedotto</v>
          </cell>
        </row>
        <row r="164">
          <cell r="K164" t="str">
            <v>Acquedotto</v>
          </cell>
        </row>
        <row r="165">
          <cell r="K165" t="str">
            <v>Acquedotto</v>
          </cell>
        </row>
        <row r="166">
          <cell r="K166" t="str">
            <v>Acquedotto</v>
          </cell>
        </row>
        <row r="167">
          <cell r="K167" t="str">
            <v>Acquedotto</v>
          </cell>
        </row>
        <row r="168">
          <cell r="K168" t="str">
            <v>Acquedotto</v>
          </cell>
        </row>
        <row r="169">
          <cell r="K169" t="str">
            <v>Acquedotto</v>
          </cell>
        </row>
        <row r="170">
          <cell r="K170" t="str">
            <v>Acquedotto</v>
          </cell>
        </row>
        <row r="171">
          <cell r="K171" t="str">
            <v>Acquedotto</v>
          </cell>
        </row>
        <row r="172">
          <cell r="K172" t="str">
            <v>Acquedotto</v>
          </cell>
        </row>
        <row r="173">
          <cell r="K173" t="str">
            <v>Acquedotto</v>
          </cell>
        </row>
        <row r="174">
          <cell r="K174" t="str">
            <v>Acquedotto</v>
          </cell>
        </row>
        <row r="175">
          <cell r="K175" t="str">
            <v>Acquedotto</v>
          </cell>
        </row>
        <row r="176">
          <cell r="K176" t="str">
            <v>Acquedotto</v>
          </cell>
        </row>
        <row r="177">
          <cell r="K177" t="str">
            <v>Acquedotto</v>
          </cell>
        </row>
        <row r="178">
          <cell r="K178" t="str">
            <v>Acquedotto</v>
          </cell>
        </row>
        <row r="179">
          <cell r="K179" t="str">
            <v>Depurazione</v>
          </cell>
        </row>
        <row r="180">
          <cell r="K180" t="str">
            <v>Depurazione</v>
          </cell>
        </row>
        <row r="181">
          <cell r="K181" t="str">
            <v>Depurazione</v>
          </cell>
        </row>
        <row r="182">
          <cell r="K182" t="str">
            <v>Acquedotto</v>
          </cell>
        </row>
        <row r="183">
          <cell r="K183" t="str">
            <v>Fognatura</v>
          </cell>
        </row>
        <row r="184">
          <cell r="K184" t="str">
            <v>Fognatura</v>
          </cell>
        </row>
        <row r="185">
          <cell r="K185" t="str">
            <v>Fognatura</v>
          </cell>
        </row>
        <row r="186">
          <cell r="K186" t="str">
            <v>Fognatura</v>
          </cell>
        </row>
        <row r="187">
          <cell r="K187" t="str">
            <v>Fognatura</v>
          </cell>
        </row>
        <row r="188">
          <cell r="K188" t="str">
            <v>Fognatura</v>
          </cell>
        </row>
        <row r="189">
          <cell r="K189" t="str">
            <v>Fognatura</v>
          </cell>
        </row>
        <row r="190">
          <cell r="K190" t="str">
            <v>Fognatura</v>
          </cell>
        </row>
        <row r="191">
          <cell r="K191" t="str">
            <v>Fognatura</v>
          </cell>
        </row>
        <row r="192">
          <cell r="K192" t="str">
            <v>Acquedotto</v>
          </cell>
        </row>
        <row r="193">
          <cell r="K193" t="str">
            <v>Acquedotto</v>
          </cell>
        </row>
        <row r="194">
          <cell r="K194" t="str">
            <v>Acquedotto</v>
          </cell>
        </row>
        <row r="195">
          <cell r="K195" t="str">
            <v>Acquedotto</v>
          </cell>
        </row>
        <row r="196">
          <cell r="K196" t="str">
            <v>Acquedotto</v>
          </cell>
        </row>
        <row r="197">
          <cell r="K197" t="str">
            <v>Acquedotto</v>
          </cell>
        </row>
        <row r="198">
          <cell r="K198" t="str">
            <v>Acquedotto</v>
          </cell>
        </row>
        <row r="199">
          <cell r="K199" t="str">
            <v>Acquedotto</v>
          </cell>
        </row>
        <row r="200">
          <cell r="K200" t="str">
            <v>Acquedotto</v>
          </cell>
        </row>
        <row r="201">
          <cell r="K201" t="str">
            <v>Acquedotto</v>
          </cell>
        </row>
        <row r="202">
          <cell r="K202" t="str">
            <v>Acquedotto</v>
          </cell>
        </row>
        <row r="203">
          <cell r="K203" t="str">
            <v>Acquedotto</v>
          </cell>
        </row>
        <row r="204">
          <cell r="K204" t="str">
            <v>Acquedotto</v>
          </cell>
        </row>
        <row r="205">
          <cell r="K205" t="str">
            <v>Acquedotto</v>
          </cell>
        </row>
        <row r="206">
          <cell r="K206" t="str">
            <v>Depurazione</v>
          </cell>
        </row>
        <row r="207">
          <cell r="K207" t="str">
            <v>Depurazione</v>
          </cell>
        </row>
        <row r="208">
          <cell r="K208" t="str">
            <v>Depurazione</v>
          </cell>
        </row>
        <row r="209">
          <cell r="K209" t="str">
            <v>Depurazione</v>
          </cell>
        </row>
        <row r="210">
          <cell r="K210" t="str">
            <v>Depurazione</v>
          </cell>
        </row>
        <row r="211">
          <cell r="K211" t="str">
            <v>Depurazione</v>
          </cell>
        </row>
        <row r="212">
          <cell r="K212" t="str">
            <v>Fognatura</v>
          </cell>
        </row>
        <row r="213">
          <cell r="K213" t="str">
            <v>Fognatura</v>
          </cell>
        </row>
        <row r="214">
          <cell r="K214" t="str">
            <v>Fognatura</v>
          </cell>
        </row>
        <row r="215">
          <cell r="K215" t="str">
            <v>Fognatura</v>
          </cell>
        </row>
        <row r="216">
          <cell r="K216" t="str">
            <v>Fognatura</v>
          </cell>
        </row>
        <row r="217">
          <cell r="K217" t="str">
            <v>Fognatura</v>
          </cell>
        </row>
        <row r="218">
          <cell r="K218" t="str">
            <v>Fognatura</v>
          </cell>
        </row>
        <row r="219">
          <cell r="K219" t="str">
            <v>Fognatura</v>
          </cell>
        </row>
        <row r="220">
          <cell r="K220" t="str">
            <v>Fognatura</v>
          </cell>
        </row>
        <row r="221">
          <cell r="K221" t="str">
            <v>Fognatura</v>
          </cell>
        </row>
        <row r="222">
          <cell r="K222" t="str">
            <v>Fognatura</v>
          </cell>
        </row>
        <row r="223">
          <cell r="K223" t="str">
            <v>Fognatura</v>
          </cell>
        </row>
        <row r="224">
          <cell r="K224" t="str">
            <v>Fognatura</v>
          </cell>
        </row>
        <row r="225">
          <cell r="K225" t="str">
            <v>Fognatura</v>
          </cell>
        </row>
        <row r="226">
          <cell r="K226" t="str">
            <v>Fognatura</v>
          </cell>
        </row>
        <row r="227">
          <cell r="K227" t="str">
            <v>Fognatura</v>
          </cell>
        </row>
        <row r="228">
          <cell r="K228" t="str">
            <v>Fognatura</v>
          </cell>
        </row>
        <row r="229">
          <cell r="K229" t="str">
            <v>Fognatura</v>
          </cell>
        </row>
        <row r="230">
          <cell r="K230" t="str">
            <v>Fognatura</v>
          </cell>
        </row>
        <row r="231">
          <cell r="K231" t="str">
            <v>Fognatura</v>
          </cell>
        </row>
        <row r="232">
          <cell r="K232" t="str">
            <v>Fognatura</v>
          </cell>
        </row>
        <row r="233">
          <cell r="K233" t="str">
            <v>Fognatura</v>
          </cell>
        </row>
        <row r="234">
          <cell r="K234" t="str">
            <v>Fognatura</v>
          </cell>
        </row>
        <row r="235">
          <cell r="K235" t="str">
            <v>Fognatura</v>
          </cell>
        </row>
        <row r="236">
          <cell r="K236" t="str">
            <v>Fognatura</v>
          </cell>
        </row>
        <row r="237">
          <cell r="K237" t="str">
            <v>Fognatura</v>
          </cell>
        </row>
        <row r="238">
          <cell r="K238" t="str">
            <v>Fognatura</v>
          </cell>
        </row>
        <row r="239">
          <cell r="K239" t="str">
            <v>Fognatura</v>
          </cell>
        </row>
        <row r="240">
          <cell r="K240" t="str">
            <v>Acquedotto</v>
          </cell>
        </row>
        <row r="241">
          <cell r="K241" t="str">
            <v>Acquedotto</v>
          </cell>
        </row>
        <row r="242">
          <cell r="K242" t="str">
            <v>Acquedotto</v>
          </cell>
        </row>
        <row r="243">
          <cell r="K243" t="str">
            <v>Acquedotto</v>
          </cell>
        </row>
        <row r="244">
          <cell r="K244" t="str">
            <v>Acquedotto</v>
          </cell>
        </row>
        <row r="245">
          <cell r="K245" t="str">
            <v>Acquedotto</v>
          </cell>
        </row>
        <row r="246">
          <cell r="K246" t="str">
            <v>Acquedotto</v>
          </cell>
        </row>
        <row r="247">
          <cell r="K247" t="str">
            <v>Acquedotto</v>
          </cell>
        </row>
        <row r="248">
          <cell r="K248" t="str">
            <v>Acquedotto</v>
          </cell>
        </row>
        <row r="249">
          <cell r="K249" t="str">
            <v>Acquedotto</v>
          </cell>
        </row>
        <row r="250">
          <cell r="K250" t="str">
            <v>Acquedotto</v>
          </cell>
        </row>
        <row r="251">
          <cell r="K251" t="str">
            <v>Acquedotto</v>
          </cell>
        </row>
        <row r="252">
          <cell r="K252" t="str">
            <v>Acquedotto</v>
          </cell>
        </row>
        <row r="253">
          <cell r="K253" t="str">
            <v>Acquedotto</v>
          </cell>
        </row>
        <row r="254">
          <cell r="K254" t="str">
            <v>Acquedotto</v>
          </cell>
        </row>
        <row r="255">
          <cell r="K255" t="str">
            <v>Depurazione</v>
          </cell>
        </row>
        <row r="256">
          <cell r="K256" t="str">
            <v>Fognatura</v>
          </cell>
        </row>
        <row r="257">
          <cell r="K257" t="str">
            <v>Fognatura</v>
          </cell>
        </row>
        <row r="258">
          <cell r="K258" t="str">
            <v>Fognatura</v>
          </cell>
        </row>
        <row r="259">
          <cell r="K259" t="str">
            <v>Fognatura</v>
          </cell>
        </row>
        <row r="260">
          <cell r="K260" t="str">
            <v>Fognatura</v>
          </cell>
        </row>
        <row r="261">
          <cell r="K261" t="str">
            <v>Depurazione</v>
          </cell>
        </row>
        <row r="262">
          <cell r="K262" t="str">
            <v>Depurazione</v>
          </cell>
        </row>
        <row r="263">
          <cell r="K263" t="str">
            <v>Depurazione</v>
          </cell>
        </row>
        <row r="264">
          <cell r="K264" t="str">
            <v>Depurazione</v>
          </cell>
        </row>
        <row r="265">
          <cell r="K265" t="str">
            <v>Depurazione</v>
          </cell>
        </row>
        <row r="266">
          <cell r="K266" t="str">
            <v>Depurazione</v>
          </cell>
        </row>
        <row r="267">
          <cell r="K267" t="str">
            <v>Depurazione</v>
          </cell>
        </row>
        <row r="268">
          <cell r="K268" t="str">
            <v>Depurazione</v>
          </cell>
        </row>
        <row r="269">
          <cell r="K269" t="str">
            <v>Fognatura</v>
          </cell>
        </row>
        <row r="270">
          <cell r="K270" t="str">
            <v>Acquedotto</v>
          </cell>
        </row>
        <row r="271">
          <cell r="K271" t="str">
            <v>Fognatura</v>
          </cell>
        </row>
        <row r="272">
          <cell r="K272" t="str">
            <v>Acquedotto</v>
          </cell>
        </row>
        <row r="273">
          <cell r="K273" t="str">
            <v>Acquedotto</v>
          </cell>
        </row>
        <row r="274">
          <cell r="K274" t="str">
            <v>Fognatura</v>
          </cell>
        </row>
        <row r="275">
          <cell r="K275" t="str">
            <v>Fognatura</v>
          </cell>
        </row>
        <row r="276">
          <cell r="K276" t="str">
            <v>Acquedotto</v>
          </cell>
        </row>
        <row r="277">
          <cell r="K277" t="str">
            <v>Acquedotto</v>
          </cell>
        </row>
        <row r="278">
          <cell r="K278" t="str">
            <v>Acquedotto</v>
          </cell>
        </row>
        <row r="279">
          <cell r="K279" t="str">
            <v>Acquedotto</v>
          </cell>
        </row>
        <row r="280">
          <cell r="K280" t="str">
            <v>Acquedotto</v>
          </cell>
        </row>
        <row r="281">
          <cell r="K281" t="str">
            <v>Acquedotto</v>
          </cell>
        </row>
        <row r="282">
          <cell r="K282" t="str">
            <v>Acquedotto</v>
          </cell>
        </row>
        <row r="283">
          <cell r="K283" t="str">
            <v>Acquedotto</v>
          </cell>
        </row>
        <row r="284">
          <cell r="K284" t="str">
            <v>Acquedotto</v>
          </cell>
        </row>
        <row r="285">
          <cell r="K285" t="str">
            <v>Depurazione</v>
          </cell>
        </row>
        <row r="286">
          <cell r="K286" t="str">
            <v>Fognatura</v>
          </cell>
        </row>
        <row r="287">
          <cell r="K287" t="str">
            <v>Fognatura</v>
          </cell>
        </row>
        <row r="288">
          <cell r="K288" t="str">
            <v>Fognatura</v>
          </cell>
        </row>
        <row r="289">
          <cell r="K289" t="str">
            <v>Fognatura</v>
          </cell>
        </row>
        <row r="290">
          <cell r="K290" t="str">
            <v>Fognatura</v>
          </cell>
        </row>
        <row r="291">
          <cell r="K291" t="str">
            <v>Acquedotto</v>
          </cell>
        </row>
        <row r="292">
          <cell r="K292" t="str">
            <v>Fognatura</v>
          </cell>
        </row>
        <row r="293">
          <cell r="K293" t="str">
            <v>Acquedotto</v>
          </cell>
        </row>
        <row r="294">
          <cell r="K294" t="str">
            <v>Acquedotto</v>
          </cell>
        </row>
        <row r="295">
          <cell r="K295" t="str">
            <v>Acquedotto</v>
          </cell>
        </row>
        <row r="296">
          <cell r="K296" t="str">
            <v>Acquedotto</v>
          </cell>
        </row>
        <row r="297">
          <cell r="K297" t="str">
            <v>Acquedotto</v>
          </cell>
        </row>
        <row r="298">
          <cell r="K298" t="str">
            <v>Acquedotto</v>
          </cell>
        </row>
        <row r="299">
          <cell r="K299" t="str">
            <v>Acquedotto</v>
          </cell>
        </row>
        <row r="300">
          <cell r="K300" t="str">
            <v>Acquedotto</v>
          </cell>
        </row>
        <row r="301">
          <cell r="K301" t="str">
            <v>Acquedotto</v>
          </cell>
        </row>
        <row r="302">
          <cell r="K302" t="str">
            <v>Acquedotto</v>
          </cell>
        </row>
        <row r="303">
          <cell r="K303" t="str">
            <v>Acquedotto</v>
          </cell>
        </row>
        <row r="304">
          <cell r="K304" t="str">
            <v>Acquedotto</v>
          </cell>
        </row>
        <row r="305">
          <cell r="K305" t="str">
            <v>Acquedotto</v>
          </cell>
        </row>
        <row r="306">
          <cell r="K306" t="str">
            <v>Acquedotto</v>
          </cell>
        </row>
        <row r="307">
          <cell r="K307" t="str">
            <v>Acquedotto</v>
          </cell>
        </row>
        <row r="308">
          <cell r="K308" t="str">
            <v>Acquedotto</v>
          </cell>
        </row>
        <row r="309">
          <cell r="K309" t="str">
            <v>Acquedotto</v>
          </cell>
        </row>
        <row r="310">
          <cell r="K310" t="str">
            <v>Acquedotto</v>
          </cell>
        </row>
        <row r="311">
          <cell r="K311" t="str">
            <v>Depurazione</v>
          </cell>
        </row>
        <row r="312">
          <cell r="K312" t="str">
            <v>Depurazione</v>
          </cell>
        </row>
        <row r="313">
          <cell r="K313" t="str">
            <v>Depurazione</v>
          </cell>
        </row>
        <row r="314">
          <cell r="K314" t="str">
            <v>Acquedotto</v>
          </cell>
        </row>
        <row r="315">
          <cell r="K315" t="str">
            <v>Acquedotto</v>
          </cell>
        </row>
        <row r="316">
          <cell r="K316" t="str">
            <v>Acquedotto</v>
          </cell>
        </row>
        <row r="317">
          <cell r="K317" t="str">
            <v>Depurazione</v>
          </cell>
        </row>
        <row r="318">
          <cell r="K318" t="str">
            <v>Fognatura</v>
          </cell>
        </row>
        <row r="319">
          <cell r="K319" t="str">
            <v>Acquedotto</v>
          </cell>
        </row>
        <row r="320">
          <cell r="K320" t="str">
            <v>Acquedotto</v>
          </cell>
        </row>
        <row r="321">
          <cell r="K321" t="str">
            <v>Acquedotto</v>
          </cell>
        </row>
        <row r="322">
          <cell r="K322" t="str">
            <v>Acquedotto</v>
          </cell>
        </row>
        <row r="323">
          <cell r="K323" t="str">
            <v>Acquedotto</v>
          </cell>
        </row>
        <row r="324">
          <cell r="K324" t="str">
            <v>Fognatura</v>
          </cell>
        </row>
        <row r="325">
          <cell r="K325" t="str">
            <v>Fognatura</v>
          </cell>
        </row>
        <row r="326">
          <cell r="K326" t="str">
            <v>Fognatura</v>
          </cell>
        </row>
        <row r="327">
          <cell r="K327" t="str">
            <v>Fognatura</v>
          </cell>
        </row>
        <row r="328">
          <cell r="K328" t="str">
            <v>Acquedotto</v>
          </cell>
        </row>
        <row r="329">
          <cell r="K329" t="str">
            <v>Acquedotto</v>
          </cell>
        </row>
        <row r="330">
          <cell r="K330" t="str">
            <v>Acquedotto</v>
          </cell>
        </row>
        <row r="331">
          <cell r="K331" t="str">
            <v>Depurazione</v>
          </cell>
        </row>
        <row r="332">
          <cell r="K332" t="str">
            <v>Depurazione</v>
          </cell>
        </row>
        <row r="333">
          <cell r="K333" t="str">
            <v>Fognatura</v>
          </cell>
        </row>
        <row r="334">
          <cell r="K334" t="str">
            <v>Fognatura</v>
          </cell>
        </row>
        <row r="335">
          <cell r="K335" t="str">
            <v>Fognatura</v>
          </cell>
        </row>
        <row r="336">
          <cell r="K336" t="str">
            <v>Fognatura</v>
          </cell>
        </row>
        <row r="337">
          <cell r="K337" t="str">
            <v>Fognatura</v>
          </cell>
        </row>
        <row r="338">
          <cell r="K338" t="str">
            <v>Fognatura</v>
          </cell>
        </row>
        <row r="339">
          <cell r="K339" t="str">
            <v>Fognatura</v>
          </cell>
        </row>
        <row r="340">
          <cell r="K340" t="str">
            <v>Fognatura</v>
          </cell>
        </row>
        <row r="341">
          <cell r="K341" t="str">
            <v>Acquedotto</v>
          </cell>
        </row>
        <row r="342">
          <cell r="K342" t="str">
            <v>Depurazione</v>
          </cell>
        </row>
        <row r="343">
          <cell r="K343" t="str">
            <v>Depurazione</v>
          </cell>
        </row>
        <row r="344">
          <cell r="K344" t="str">
            <v>Depurazione</v>
          </cell>
        </row>
        <row r="345">
          <cell r="K345" t="str">
            <v>Acquedotto</v>
          </cell>
        </row>
        <row r="346">
          <cell r="K346" t="str">
            <v>Depurazione</v>
          </cell>
        </row>
        <row r="347">
          <cell r="K347" t="str">
            <v>Depurazione</v>
          </cell>
        </row>
        <row r="348">
          <cell r="K348" t="str">
            <v>Depurazione</v>
          </cell>
        </row>
        <row r="349">
          <cell r="K349" t="str">
            <v>Fognatura</v>
          </cell>
        </row>
        <row r="350">
          <cell r="K350" t="str">
            <v>Fognatura</v>
          </cell>
        </row>
        <row r="351">
          <cell r="K351" t="str">
            <v>Fognatura</v>
          </cell>
        </row>
        <row r="352">
          <cell r="K352" t="str">
            <v>Fognatura</v>
          </cell>
        </row>
        <row r="353">
          <cell r="K353" t="str">
            <v>Acquedotto</v>
          </cell>
        </row>
        <row r="354">
          <cell r="K354" t="str">
            <v>Acquedotto</v>
          </cell>
        </row>
        <row r="355">
          <cell r="K355" t="str">
            <v>Acquedotto</v>
          </cell>
        </row>
        <row r="356">
          <cell r="K356" t="str">
            <v>Acquedotto</v>
          </cell>
        </row>
        <row r="357">
          <cell r="K357" t="str">
            <v>Acquedotto</v>
          </cell>
        </row>
        <row r="358">
          <cell r="K358" t="str">
            <v>Acquedotto</v>
          </cell>
        </row>
        <row r="359">
          <cell r="K359" t="str">
            <v>Acquedotto</v>
          </cell>
        </row>
        <row r="360">
          <cell r="K360" t="str">
            <v>Acquedotto</v>
          </cell>
        </row>
        <row r="361">
          <cell r="K361" t="str">
            <v>Acquedotto</v>
          </cell>
        </row>
        <row r="362">
          <cell r="K362" t="str">
            <v>Depurazione</v>
          </cell>
        </row>
        <row r="363">
          <cell r="K363" t="str">
            <v>Fognatura</v>
          </cell>
        </row>
        <row r="364">
          <cell r="K364" t="str">
            <v>Acquedotto</v>
          </cell>
        </row>
        <row r="365">
          <cell r="K365" t="str">
            <v>Acquedotto</v>
          </cell>
        </row>
        <row r="366">
          <cell r="K366" t="str">
            <v>Acquedotto</v>
          </cell>
        </row>
        <row r="367">
          <cell r="K367" t="str">
            <v>Acquedotto</v>
          </cell>
        </row>
        <row r="368">
          <cell r="K368" t="str">
            <v>Acquedotto</v>
          </cell>
        </row>
        <row r="369">
          <cell r="K369" t="str">
            <v>Depurazione</v>
          </cell>
        </row>
        <row r="370">
          <cell r="K370" t="str">
            <v>Fognatura</v>
          </cell>
        </row>
        <row r="371">
          <cell r="K371" t="str">
            <v>Fognatura</v>
          </cell>
        </row>
        <row r="372">
          <cell r="K372" t="str">
            <v>Fognatura</v>
          </cell>
        </row>
        <row r="373">
          <cell r="K373" t="str">
            <v>Fognatura</v>
          </cell>
        </row>
        <row r="374">
          <cell r="K374" t="str">
            <v>Acquedotto</v>
          </cell>
        </row>
        <row r="375">
          <cell r="K375" t="str">
            <v>Acquedotto</v>
          </cell>
        </row>
        <row r="376">
          <cell r="K376" t="str">
            <v>Acquedotto</v>
          </cell>
        </row>
        <row r="377">
          <cell r="K377" t="str">
            <v>Acquedotto</v>
          </cell>
        </row>
        <row r="378">
          <cell r="K378" t="str">
            <v>Acquedotto</v>
          </cell>
        </row>
        <row r="379">
          <cell r="K379" t="str">
            <v>Fognatura</v>
          </cell>
        </row>
        <row r="380">
          <cell r="K380" t="str">
            <v>Fognatura</v>
          </cell>
        </row>
        <row r="381">
          <cell r="K381" t="str">
            <v>Fognatura</v>
          </cell>
        </row>
        <row r="382">
          <cell r="K382" t="str">
            <v>Fognatura</v>
          </cell>
        </row>
        <row r="383">
          <cell r="K383" t="str">
            <v>Fognatura</v>
          </cell>
        </row>
        <row r="384">
          <cell r="K384" t="str">
            <v>Acquedotto</v>
          </cell>
        </row>
        <row r="385">
          <cell r="K385" t="str">
            <v>Acquedotto</v>
          </cell>
        </row>
        <row r="386">
          <cell r="K386" t="str">
            <v>Acquedotto</v>
          </cell>
        </row>
        <row r="387">
          <cell r="K387" t="str">
            <v>Acquedotto</v>
          </cell>
        </row>
        <row r="388">
          <cell r="K388" t="str">
            <v>Acquedotto</v>
          </cell>
        </row>
        <row r="389">
          <cell r="K389" t="str">
            <v>Depurazione</v>
          </cell>
        </row>
        <row r="390">
          <cell r="K390" t="str">
            <v>Acquedotto</v>
          </cell>
        </row>
        <row r="391">
          <cell r="K391" t="str">
            <v>Fognatura</v>
          </cell>
        </row>
        <row r="392">
          <cell r="K392" t="str">
            <v>Depurazione</v>
          </cell>
        </row>
        <row r="393">
          <cell r="K393" t="str">
            <v>Fognatura</v>
          </cell>
        </row>
        <row r="394">
          <cell r="K394" t="str">
            <v>Acquedotto</v>
          </cell>
        </row>
        <row r="395">
          <cell r="K395" t="str">
            <v>Acquedotto</v>
          </cell>
        </row>
        <row r="396">
          <cell r="K396" t="str">
            <v>Acquedotto</v>
          </cell>
        </row>
        <row r="397">
          <cell r="K397" t="str">
            <v>Acquedotto</v>
          </cell>
        </row>
        <row r="398">
          <cell r="K398" t="str">
            <v>Acquedotto</v>
          </cell>
        </row>
        <row r="399">
          <cell r="K399" t="str">
            <v>Acquedotto</v>
          </cell>
        </row>
        <row r="400">
          <cell r="K400" t="str">
            <v>Acquedotto</v>
          </cell>
        </row>
        <row r="401">
          <cell r="K401" t="str">
            <v>Acquedotto</v>
          </cell>
        </row>
        <row r="402">
          <cell r="K402" t="str">
            <v>Fognatura</v>
          </cell>
        </row>
        <row r="403">
          <cell r="K403" t="str">
            <v>Acquedotto</v>
          </cell>
        </row>
        <row r="404">
          <cell r="K404" t="str">
            <v>Acquedotto</v>
          </cell>
        </row>
        <row r="405">
          <cell r="K405" t="str">
            <v>Acquedotto</v>
          </cell>
        </row>
        <row r="406">
          <cell r="K406" t="str">
            <v>Acquedotto</v>
          </cell>
        </row>
        <row r="407">
          <cell r="K407" t="str">
            <v>Acquedotto</v>
          </cell>
        </row>
        <row r="408">
          <cell r="K408" t="str">
            <v>Acquedotto</v>
          </cell>
        </row>
        <row r="409">
          <cell r="K409" t="str">
            <v>Acquedotto</v>
          </cell>
        </row>
        <row r="410">
          <cell r="K410" t="str">
            <v>Acquedotto</v>
          </cell>
        </row>
        <row r="411">
          <cell r="K411" t="str">
            <v>Acquedotto</v>
          </cell>
        </row>
        <row r="412">
          <cell r="K412" t="str">
            <v>Acquedotto</v>
          </cell>
        </row>
        <row r="413">
          <cell r="K413" t="str">
            <v>Acquedotto</v>
          </cell>
        </row>
        <row r="414">
          <cell r="K414" t="str">
            <v>Acquedotto</v>
          </cell>
        </row>
        <row r="415">
          <cell r="K415" t="str">
            <v>Acquedotto</v>
          </cell>
        </row>
        <row r="416">
          <cell r="K416" t="str">
            <v>Acquedotto</v>
          </cell>
        </row>
        <row r="417">
          <cell r="K417" t="str">
            <v>Acquedotto</v>
          </cell>
        </row>
        <row r="418">
          <cell r="K418" t="str">
            <v>Acquedotto</v>
          </cell>
        </row>
        <row r="419">
          <cell r="K419" t="str">
            <v>Acquedotto</v>
          </cell>
        </row>
        <row r="420">
          <cell r="K420" t="str">
            <v>Acquedotto</v>
          </cell>
        </row>
        <row r="421">
          <cell r="K421" t="str">
            <v>Acquedotto</v>
          </cell>
        </row>
        <row r="422">
          <cell r="K422" t="str">
            <v>Fognatura</v>
          </cell>
        </row>
        <row r="423">
          <cell r="K423" t="str">
            <v>Acquedotto</v>
          </cell>
        </row>
        <row r="424">
          <cell r="K424" t="str">
            <v>Acquedotto</v>
          </cell>
        </row>
        <row r="425">
          <cell r="K425" t="str">
            <v>Fognatura</v>
          </cell>
        </row>
        <row r="426">
          <cell r="K426" t="str">
            <v>Fognatura</v>
          </cell>
        </row>
        <row r="427">
          <cell r="K427" t="str">
            <v>Fognatura</v>
          </cell>
        </row>
        <row r="428">
          <cell r="K428" t="str">
            <v>Fognatura</v>
          </cell>
        </row>
        <row r="429">
          <cell r="K429" t="str">
            <v>Fognatura</v>
          </cell>
        </row>
        <row r="430">
          <cell r="K430" t="str">
            <v>Fognatura</v>
          </cell>
        </row>
        <row r="431">
          <cell r="K431" t="str">
            <v>Fognatura</v>
          </cell>
        </row>
        <row r="432">
          <cell r="K432" t="str">
            <v>Fognatura</v>
          </cell>
        </row>
        <row r="433">
          <cell r="K433" t="str">
            <v>Acquedotto</v>
          </cell>
        </row>
        <row r="434">
          <cell r="K434" t="str">
            <v>Depurazione</v>
          </cell>
        </row>
        <row r="435">
          <cell r="K435" t="str">
            <v>Acquedotto</v>
          </cell>
        </row>
        <row r="436">
          <cell r="K436" t="str">
            <v>Fognatura</v>
          </cell>
        </row>
        <row r="437">
          <cell r="K437" t="str">
            <v>Fognatura</v>
          </cell>
        </row>
        <row r="438">
          <cell r="K438" t="str">
            <v>Fognatura</v>
          </cell>
        </row>
        <row r="439">
          <cell r="K439" t="str">
            <v>Acquedotto</v>
          </cell>
        </row>
        <row r="440">
          <cell r="K440" t="str">
            <v>Depurazione</v>
          </cell>
        </row>
        <row r="441">
          <cell r="K441" t="str">
            <v>Fognatura</v>
          </cell>
        </row>
        <row r="442">
          <cell r="K442" t="str">
            <v>Fognatura</v>
          </cell>
        </row>
        <row r="443">
          <cell r="K443" t="str">
            <v>Fognatura</v>
          </cell>
        </row>
        <row r="444">
          <cell r="K444" t="str">
            <v>Acquedotto</v>
          </cell>
        </row>
        <row r="445">
          <cell r="K445" t="str">
            <v>Fognatura</v>
          </cell>
        </row>
        <row r="446">
          <cell r="K446" t="str">
            <v>Fognatura</v>
          </cell>
        </row>
        <row r="447">
          <cell r="K447" t="str">
            <v>Acquedotto</v>
          </cell>
        </row>
        <row r="448">
          <cell r="K448" t="str">
            <v>Acquedotto</v>
          </cell>
        </row>
        <row r="449">
          <cell r="K449" t="str">
            <v>Acquedotto</v>
          </cell>
        </row>
        <row r="450">
          <cell r="K450" t="str">
            <v>Acquedotto</v>
          </cell>
        </row>
        <row r="451">
          <cell r="K451" t="str">
            <v>Acquedotto</v>
          </cell>
        </row>
        <row r="452">
          <cell r="K452" t="str">
            <v>Acquedotto</v>
          </cell>
        </row>
        <row r="453">
          <cell r="K453" t="str">
            <v>Acquedotto</v>
          </cell>
        </row>
        <row r="454">
          <cell r="K454" t="str">
            <v>Acquedotto</v>
          </cell>
        </row>
        <row r="455">
          <cell r="K455" t="str">
            <v>Acquedotto</v>
          </cell>
        </row>
        <row r="456">
          <cell r="K456" t="str">
            <v>Fognatura</v>
          </cell>
        </row>
        <row r="457">
          <cell r="K457" t="str">
            <v>Fognatura</v>
          </cell>
        </row>
        <row r="458">
          <cell r="K458" t="str">
            <v>Acquedotto</v>
          </cell>
        </row>
        <row r="459">
          <cell r="K459" t="str">
            <v>Acquedotto</v>
          </cell>
        </row>
        <row r="460">
          <cell r="K460" t="str">
            <v>Acquedotto</v>
          </cell>
        </row>
        <row r="461">
          <cell r="K461" t="str">
            <v>Acquedotto</v>
          </cell>
        </row>
        <row r="462">
          <cell r="K462" t="str">
            <v>Acquedotto</v>
          </cell>
        </row>
        <row r="463">
          <cell r="K463" t="str">
            <v>Acquedotto</v>
          </cell>
        </row>
        <row r="464">
          <cell r="K464" t="str">
            <v>Depurazione</v>
          </cell>
        </row>
        <row r="465">
          <cell r="K465" t="str">
            <v>Depurazione</v>
          </cell>
        </row>
        <row r="466">
          <cell r="K466" t="str">
            <v>Depurazione</v>
          </cell>
        </row>
        <row r="467">
          <cell r="K467" t="str">
            <v>Depurazione</v>
          </cell>
        </row>
        <row r="468">
          <cell r="K468" t="str">
            <v>Acquedotto</v>
          </cell>
        </row>
        <row r="469">
          <cell r="K469" t="str">
            <v>Acquedotto</v>
          </cell>
        </row>
        <row r="470">
          <cell r="K470" t="str">
            <v>Acquedotto</v>
          </cell>
        </row>
        <row r="471">
          <cell r="K471" t="str">
            <v>Acquedotto</v>
          </cell>
        </row>
        <row r="472">
          <cell r="K472" t="str">
            <v>Acquedotto</v>
          </cell>
        </row>
        <row r="473">
          <cell r="K473" t="str">
            <v>Acquedotto</v>
          </cell>
        </row>
        <row r="474">
          <cell r="K474" t="str">
            <v>Acquedotto</v>
          </cell>
        </row>
        <row r="475">
          <cell r="K475" t="str">
            <v>Acquedotto</v>
          </cell>
        </row>
        <row r="476">
          <cell r="K476" t="str">
            <v>Depurazione</v>
          </cell>
        </row>
        <row r="477">
          <cell r="K477" t="str">
            <v>Depurazione</v>
          </cell>
        </row>
        <row r="478">
          <cell r="K478" t="str">
            <v>Acquedotto</v>
          </cell>
        </row>
        <row r="479">
          <cell r="K479" t="str">
            <v>Fognatura</v>
          </cell>
        </row>
        <row r="480">
          <cell r="K480" t="str">
            <v>Fognatura</v>
          </cell>
        </row>
        <row r="481">
          <cell r="K481" t="str">
            <v>Acquedotto</v>
          </cell>
        </row>
        <row r="482">
          <cell r="K482" t="str">
            <v>Acquedotto</v>
          </cell>
        </row>
        <row r="483">
          <cell r="K483" t="str">
            <v>Acquedotto</v>
          </cell>
        </row>
        <row r="484">
          <cell r="K484" t="str">
            <v>Acquedotto</v>
          </cell>
        </row>
        <row r="485">
          <cell r="K485" t="str">
            <v>Depurazione</v>
          </cell>
        </row>
        <row r="486">
          <cell r="K486" t="str">
            <v>Depurazione</v>
          </cell>
        </row>
        <row r="487">
          <cell r="K487" t="str">
            <v>Fognatura</v>
          </cell>
        </row>
        <row r="488">
          <cell r="K488" t="str">
            <v>Fognatura</v>
          </cell>
        </row>
        <row r="489">
          <cell r="K489" t="str">
            <v>Fognatura</v>
          </cell>
        </row>
        <row r="490">
          <cell r="K490" t="str">
            <v>Acquedotto</v>
          </cell>
        </row>
        <row r="491">
          <cell r="K491" t="str">
            <v>Depurazione</v>
          </cell>
        </row>
        <row r="492">
          <cell r="K492" t="str">
            <v>Fognatura</v>
          </cell>
        </row>
        <row r="493">
          <cell r="K493" t="str">
            <v>Acquedotto</v>
          </cell>
        </row>
        <row r="494">
          <cell r="K494" t="str">
            <v>Acquedotto</v>
          </cell>
        </row>
        <row r="495">
          <cell r="K495" t="str">
            <v>Acquedotto</v>
          </cell>
        </row>
        <row r="496">
          <cell r="K496" t="str">
            <v>Acquedotto</v>
          </cell>
        </row>
        <row r="497">
          <cell r="K497" t="str">
            <v>Depurazione</v>
          </cell>
        </row>
        <row r="498">
          <cell r="K498" t="str">
            <v>Fognatura</v>
          </cell>
        </row>
        <row r="499">
          <cell r="K499" t="str">
            <v>Fognatura</v>
          </cell>
        </row>
        <row r="500">
          <cell r="K500" t="str">
            <v>Acquedotto</v>
          </cell>
        </row>
        <row r="501">
          <cell r="K501" t="str">
            <v>Acquedotto</v>
          </cell>
        </row>
        <row r="502">
          <cell r="K502" t="str">
            <v>Acquedotto</v>
          </cell>
        </row>
        <row r="503">
          <cell r="K503" t="str">
            <v>Acquedotto</v>
          </cell>
        </row>
        <row r="504">
          <cell r="K504" t="str">
            <v>Depurazione</v>
          </cell>
        </row>
        <row r="505">
          <cell r="K505" t="str">
            <v>Depurazione</v>
          </cell>
        </row>
        <row r="506">
          <cell r="K506" t="str">
            <v>Acquedotto</v>
          </cell>
        </row>
        <row r="507">
          <cell r="K507" t="str">
            <v>Acquedotto</v>
          </cell>
        </row>
        <row r="508">
          <cell r="K508" t="str">
            <v>Acquedotto</v>
          </cell>
        </row>
        <row r="509">
          <cell r="K509" t="str">
            <v>Acquedotto</v>
          </cell>
        </row>
        <row r="510">
          <cell r="K510" t="str">
            <v>Acquedotto</v>
          </cell>
        </row>
        <row r="511">
          <cell r="K511" t="str">
            <v>Acquedotto</v>
          </cell>
        </row>
        <row r="512">
          <cell r="K512" t="str">
            <v>Acquedotto</v>
          </cell>
        </row>
        <row r="513">
          <cell r="K513" t="str">
            <v>Depurazione</v>
          </cell>
        </row>
        <row r="514">
          <cell r="K514" t="str">
            <v>Fognatura</v>
          </cell>
        </row>
        <row r="515">
          <cell r="K515" t="str">
            <v>Fognatura</v>
          </cell>
        </row>
        <row r="516">
          <cell r="K516" t="str">
            <v>Acquedotto</v>
          </cell>
        </row>
        <row r="517">
          <cell r="K517" t="str">
            <v>Acquedotto</v>
          </cell>
        </row>
        <row r="518">
          <cell r="K518" t="str">
            <v>Acquedotto</v>
          </cell>
        </row>
        <row r="519">
          <cell r="K519" t="str">
            <v>Acquedotto</v>
          </cell>
        </row>
        <row r="520">
          <cell r="K520" t="str">
            <v>Acquedotto</v>
          </cell>
        </row>
        <row r="521">
          <cell r="K521" t="str">
            <v>Depurazione</v>
          </cell>
        </row>
        <row r="522">
          <cell r="K522" t="str">
            <v>Fognatura</v>
          </cell>
        </row>
        <row r="523">
          <cell r="K523" t="str">
            <v>Fognatura</v>
          </cell>
        </row>
        <row r="524">
          <cell r="K524" t="str">
            <v>Depurazione</v>
          </cell>
        </row>
        <row r="525">
          <cell r="K525" t="str">
            <v>Fognatura</v>
          </cell>
        </row>
        <row r="526">
          <cell r="K526" t="str">
            <v>Fognatura</v>
          </cell>
        </row>
        <row r="527">
          <cell r="K527" t="str">
            <v>Acquedotto</v>
          </cell>
        </row>
        <row r="528">
          <cell r="K528" t="str">
            <v>Fognatura</v>
          </cell>
        </row>
        <row r="529">
          <cell r="K529" t="str">
            <v>Acquedotto</v>
          </cell>
        </row>
        <row r="530">
          <cell r="K530" t="str">
            <v>Depurazione</v>
          </cell>
        </row>
        <row r="531">
          <cell r="K531" t="str">
            <v>Depurazione</v>
          </cell>
        </row>
        <row r="532">
          <cell r="K532" t="str">
            <v>Depurazione</v>
          </cell>
        </row>
        <row r="533">
          <cell r="K533" t="str">
            <v>Fognatura</v>
          </cell>
        </row>
        <row r="534">
          <cell r="K534" t="str">
            <v>Fognatura</v>
          </cell>
        </row>
        <row r="535">
          <cell r="K535" t="str">
            <v>Acquedotto</v>
          </cell>
        </row>
        <row r="536">
          <cell r="K536" t="str">
            <v>Depurazione</v>
          </cell>
        </row>
        <row r="537">
          <cell r="K537" t="str">
            <v>Fognatura</v>
          </cell>
        </row>
        <row r="538">
          <cell r="K538" t="str">
            <v>Acquedotto</v>
          </cell>
        </row>
        <row r="539">
          <cell r="K539" t="str">
            <v>Acquedotto</v>
          </cell>
        </row>
        <row r="540">
          <cell r="K540" t="str">
            <v>Depurazione</v>
          </cell>
        </row>
        <row r="541">
          <cell r="K541" t="str">
            <v>Depurazione</v>
          </cell>
        </row>
        <row r="542">
          <cell r="K542" t="str">
            <v>Acquedotto</v>
          </cell>
        </row>
        <row r="543">
          <cell r="K543" t="str">
            <v>Acquedotto</v>
          </cell>
        </row>
        <row r="544">
          <cell r="K544" t="str">
            <v>Fognatura</v>
          </cell>
        </row>
        <row r="545">
          <cell r="K545" t="str">
            <v>Fognatura</v>
          </cell>
        </row>
        <row r="546">
          <cell r="K546" t="str">
            <v>Acquedotto</v>
          </cell>
        </row>
        <row r="547">
          <cell r="K547" t="str">
            <v>Acquedotto</v>
          </cell>
        </row>
        <row r="548">
          <cell r="K548" t="str">
            <v>Acquedotto</v>
          </cell>
        </row>
        <row r="549">
          <cell r="K549" t="str">
            <v>Acquedotto</v>
          </cell>
        </row>
        <row r="550">
          <cell r="K550" t="str">
            <v>Acquedotto</v>
          </cell>
        </row>
        <row r="551">
          <cell r="K551" t="str">
            <v>Fognatura</v>
          </cell>
        </row>
        <row r="552">
          <cell r="K552" t="str">
            <v>Fognatura</v>
          </cell>
        </row>
        <row r="553">
          <cell r="K553" t="str">
            <v>Fognatura</v>
          </cell>
        </row>
        <row r="554">
          <cell r="K554" t="str">
            <v>Fognatura</v>
          </cell>
        </row>
        <row r="555">
          <cell r="K555" t="str">
            <v>Acquedotto</v>
          </cell>
        </row>
        <row r="556">
          <cell r="K556" t="str">
            <v>Acquedotto</v>
          </cell>
        </row>
        <row r="557">
          <cell r="K557" t="str">
            <v>Acquedotto</v>
          </cell>
        </row>
        <row r="558">
          <cell r="K558" t="str">
            <v>Fognatura</v>
          </cell>
        </row>
        <row r="559">
          <cell r="K559" t="str">
            <v>Fognatura</v>
          </cell>
        </row>
        <row r="560">
          <cell r="K560" t="str">
            <v>Acquedotto</v>
          </cell>
        </row>
        <row r="561">
          <cell r="K561" t="str">
            <v>Acquedotto</v>
          </cell>
        </row>
        <row r="562">
          <cell r="K562" t="str">
            <v>Acquedotto</v>
          </cell>
        </row>
        <row r="563">
          <cell r="K563" t="str">
            <v>Depurazione</v>
          </cell>
        </row>
        <row r="564">
          <cell r="K564" t="str">
            <v>Acquedotto</v>
          </cell>
        </row>
        <row r="565">
          <cell r="K565" t="str">
            <v>Acquedotto</v>
          </cell>
        </row>
        <row r="566">
          <cell r="K566" t="str">
            <v>Fognatura</v>
          </cell>
        </row>
        <row r="567">
          <cell r="K567" t="str">
            <v>Fognatura</v>
          </cell>
        </row>
        <row r="568">
          <cell r="K568" t="str">
            <v>Acquedotto</v>
          </cell>
        </row>
        <row r="569">
          <cell r="K569" t="str">
            <v>Acquedotto</v>
          </cell>
        </row>
        <row r="570">
          <cell r="K570" t="str">
            <v>Acquedotto</v>
          </cell>
        </row>
        <row r="571">
          <cell r="K571" t="str">
            <v>Acquedotto</v>
          </cell>
        </row>
        <row r="572">
          <cell r="K572" t="str">
            <v>Acquedotto</v>
          </cell>
        </row>
        <row r="573">
          <cell r="K573" t="str">
            <v>Acquedotto</v>
          </cell>
        </row>
        <row r="574">
          <cell r="K574" t="str">
            <v>Acquedotto</v>
          </cell>
        </row>
        <row r="575">
          <cell r="K575" t="str">
            <v>Acquedotto</v>
          </cell>
        </row>
        <row r="576">
          <cell r="K576" t="str">
            <v>Acquedotto</v>
          </cell>
        </row>
        <row r="577">
          <cell r="K577" t="str">
            <v>Acquedotto</v>
          </cell>
        </row>
        <row r="578">
          <cell r="K578" t="str">
            <v>Depurazione</v>
          </cell>
        </row>
        <row r="579">
          <cell r="K579" t="str">
            <v>Fognatura</v>
          </cell>
        </row>
        <row r="580">
          <cell r="K580" t="str">
            <v>Fognatura</v>
          </cell>
        </row>
        <row r="581">
          <cell r="K581" t="str">
            <v>Fognatura</v>
          </cell>
        </row>
        <row r="582">
          <cell r="K582" t="str">
            <v>Fognatura</v>
          </cell>
        </row>
        <row r="583">
          <cell r="K583" t="str">
            <v>Fognatura</v>
          </cell>
        </row>
        <row r="584">
          <cell r="K584" t="str">
            <v>Fognatura</v>
          </cell>
        </row>
        <row r="585">
          <cell r="K585" t="str">
            <v>Fognatura</v>
          </cell>
        </row>
        <row r="586">
          <cell r="K586" t="str">
            <v>Fognatura</v>
          </cell>
        </row>
        <row r="587">
          <cell r="K587" t="str">
            <v>Fognatura</v>
          </cell>
        </row>
        <row r="588">
          <cell r="K588" t="str">
            <v>Fognatura</v>
          </cell>
        </row>
        <row r="589">
          <cell r="K589" t="str">
            <v>Fognatura</v>
          </cell>
        </row>
        <row r="590">
          <cell r="K590" t="str">
            <v>Acquedotto</v>
          </cell>
        </row>
        <row r="591">
          <cell r="K591" t="str">
            <v>Fognatura</v>
          </cell>
        </row>
        <row r="592">
          <cell r="K592" t="str">
            <v>Acquedotto</v>
          </cell>
        </row>
        <row r="593">
          <cell r="K593" t="str">
            <v>Acquedotto</v>
          </cell>
        </row>
        <row r="594">
          <cell r="K594" t="str">
            <v>Acquedotto</v>
          </cell>
        </row>
        <row r="595">
          <cell r="K595" t="str">
            <v>Acquedotto</v>
          </cell>
        </row>
        <row r="596">
          <cell r="K596" t="str">
            <v>Acquedotto</v>
          </cell>
        </row>
        <row r="597">
          <cell r="K597" t="str">
            <v>Depurazione</v>
          </cell>
        </row>
        <row r="598">
          <cell r="K598" t="str">
            <v>Fognatura</v>
          </cell>
        </row>
        <row r="599">
          <cell r="K599" t="str">
            <v>Depurazione</v>
          </cell>
        </row>
        <row r="600">
          <cell r="K600" t="str">
            <v>Acquedotto</v>
          </cell>
        </row>
        <row r="601">
          <cell r="K601" t="str">
            <v>Fognatura</v>
          </cell>
        </row>
        <row r="602">
          <cell r="K602" t="str">
            <v>Acquedotto</v>
          </cell>
        </row>
        <row r="603">
          <cell r="K603" t="str">
            <v>Depurazione</v>
          </cell>
        </row>
        <row r="604">
          <cell r="K604" t="str">
            <v>Depurazione</v>
          </cell>
        </row>
        <row r="605">
          <cell r="K605" t="str">
            <v>Acquedotto</v>
          </cell>
        </row>
        <row r="606">
          <cell r="K606" t="str">
            <v>Acquedotto</v>
          </cell>
        </row>
        <row r="607">
          <cell r="K607" t="str">
            <v>Fognatura</v>
          </cell>
        </row>
        <row r="608">
          <cell r="K608" t="str">
            <v>Acquedotto</v>
          </cell>
        </row>
        <row r="609">
          <cell r="K609" t="str">
            <v>Acquedotto</v>
          </cell>
        </row>
        <row r="610">
          <cell r="K610" t="str">
            <v>Acquedotto</v>
          </cell>
        </row>
        <row r="611">
          <cell r="K611" t="str">
            <v>Acquedotto</v>
          </cell>
        </row>
        <row r="612">
          <cell r="K612" t="str">
            <v>Acquedotto</v>
          </cell>
        </row>
        <row r="613">
          <cell r="K613" t="str">
            <v>Acquedotto</v>
          </cell>
        </row>
        <row r="614">
          <cell r="K614" t="str">
            <v>Acquedotto</v>
          </cell>
        </row>
        <row r="615">
          <cell r="K615" t="str">
            <v>Acquedotto</v>
          </cell>
        </row>
        <row r="616">
          <cell r="K616" t="str">
            <v>Acquedotto</v>
          </cell>
        </row>
        <row r="617">
          <cell r="K617" t="str">
            <v>Acquedotto</v>
          </cell>
        </row>
        <row r="618">
          <cell r="K618" t="str">
            <v>Acquedotto</v>
          </cell>
        </row>
        <row r="619">
          <cell r="K619" t="str">
            <v>Acquedotto</v>
          </cell>
        </row>
        <row r="620">
          <cell r="K620" t="str">
            <v>Fognatura</v>
          </cell>
        </row>
        <row r="621">
          <cell r="K621" t="str">
            <v>Fognatura</v>
          </cell>
        </row>
        <row r="622">
          <cell r="K622" t="str">
            <v>Acquedotto</v>
          </cell>
        </row>
        <row r="623">
          <cell r="K623" t="str">
            <v>Acquedotto</v>
          </cell>
        </row>
        <row r="624">
          <cell r="K624" t="str">
            <v>Acquedotto</v>
          </cell>
        </row>
        <row r="625">
          <cell r="K625" t="str">
            <v>Acquedotto</v>
          </cell>
        </row>
        <row r="626">
          <cell r="K626" t="str">
            <v>Acquedotto</v>
          </cell>
        </row>
        <row r="627">
          <cell r="K627" t="str">
            <v>Depurazione</v>
          </cell>
        </row>
        <row r="628">
          <cell r="K628" t="str">
            <v>Depurazione</v>
          </cell>
        </row>
        <row r="629">
          <cell r="K629" t="str">
            <v>Fognatura</v>
          </cell>
        </row>
        <row r="630">
          <cell r="K630" t="str">
            <v>Acquedotto</v>
          </cell>
        </row>
        <row r="631">
          <cell r="K631" t="str">
            <v>Acquedotto</v>
          </cell>
        </row>
        <row r="632">
          <cell r="K632" t="str">
            <v>Acquedotto</v>
          </cell>
        </row>
        <row r="633">
          <cell r="K633" t="str">
            <v>Acquedotto</v>
          </cell>
        </row>
        <row r="634">
          <cell r="K634" t="str">
            <v>Acquedotto</v>
          </cell>
        </row>
        <row r="635">
          <cell r="K635" t="str">
            <v>Acquedotto</v>
          </cell>
        </row>
        <row r="636">
          <cell r="K636" t="str">
            <v>Acquedotto</v>
          </cell>
        </row>
        <row r="637">
          <cell r="K637" t="str">
            <v>Depurazione</v>
          </cell>
        </row>
        <row r="638">
          <cell r="K638" t="str">
            <v>Depurazione</v>
          </cell>
        </row>
        <row r="639">
          <cell r="K639" t="str">
            <v>Acquedotto</v>
          </cell>
        </row>
        <row r="640">
          <cell r="K640" t="str">
            <v>Acquedotto</v>
          </cell>
        </row>
        <row r="641">
          <cell r="K641" t="str">
            <v>Acquedotto</v>
          </cell>
        </row>
        <row r="642">
          <cell r="K642" t="str">
            <v>Acquedotto</v>
          </cell>
        </row>
        <row r="643">
          <cell r="K643" t="str">
            <v>Fognatura</v>
          </cell>
        </row>
        <row r="644">
          <cell r="K644" t="str">
            <v>Acquedotto</v>
          </cell>
        </row>
        <row r="645">
          <cell r="K645" t="str">
            <v>Acquedotto</v>
          </cell>
        </row>
        <row r="646">
          <cell r="K646" t="str">
            <v>Depurazione</v>
          </cell>
        </row>
        <row r="647">
          <cell r="K647" t="str">
            <v>Fognatura</v>
          </cell>
        </row>
        <row r="648">
          <cell r="K648" t="str">
            <v>Fognatura</v>
          </cell>
        </row>
        <row r="649">
          <cell r="K649" t="str">
            <v>Fognatura</v>
          </cell>
        </row>
        <row r="650">
          <cell r="K650" t="str">
            <v>Acquedotto</v>
          </cell>
        </row>
        <row r="651">
          <cell r="K651" t="str">
            <v>Depurazione</v>
          </cell>
        </row>
        <row r="652">
          <cell r="K652" t="str">
            <v>Acquedotto</v>
          </cell>
        </row>
        <row r="653">
          <cell r="K653" t="str">
            <v>Acquedotto</v>
          </cell>
        </row>
        <row r="654">
          <cell r="K654" t="str">
            <v>Acquedotto</v>
          </cell>
        </row>
        <row r="655">
          <cell r="K655" t="str">
            <v>Acquedotto</v>
          </cell>
        </row>
        <row r="656">
          <cell r="K656" t="str">
            <v>Acquedotto</v>
          </cell>
        </row>
        <row r="657">
          <cell r="K657" t="str">
            <v>Acquedotto</v>
          </cell>
        </row>
        <row r="658">
          <cell r="K658" t="str">
            <v>Acquedotto</v>
          </cell>
        </row>
        <row r="659">
          <cell r="K659" t="str">
            <v>Acquedotto</v>
          </cell>
        </row>
        <row r="660">
          <cell r="K660" t="str">
            <v>Acquedotto</v>
          </cell>
        </row>
        <row r="661">
          <cell r="K661" t="str">
            <v>Acquedotto</v>
          </cell>
        </row>
        <row r="662">
          <cell r="K662" t="str">
            <v>Fognatura</v>
          </cell>
        </row>
        <row r="663">
          <cell r="K663" t="str">
            <v>Acquedotto</v>
          </cell>
        </row>
        <row r="664">
          <cell r="K664" t="str">
            <v>Acquedotto</v>
          </cell>
        </row>
        <row r="665">
          <cell r="K665" t="str">
            <v>Acquedotto</v>
          </cell>
        </row>
        <row r="666">
          <cell r="K666" t="str">
            <v>Acquedotto</v>
          </cell>
        </row>
        <row r="667">
          <cell r="K667" t="str">
            <v>Acquedotto</v>
          </cell>
        </row>
        <row r="668">
          <cell r="K668" t="str">
            <v>Acquedotto</v>
          </cell>
        </row>
        <row r="669">
          <cell r="K669" t="str">
            <v>Depurazione</v>
          </cell>
        </row>
        <row r="670">
          <cell r="K670" t="str">
            <v>Depurazione</v>
          </cell>
        </row>
        <row r="671">
          <cell r="K671" t="str">
            <v>Depurazione</v>
          </cell>
        </row>
        <row r="672">
          <cell r="K672" t="str">
            <v>Depurazione</v>
          </cell>
        </row>
        <row r="673">
          <cell r="K673" t="str">
            <v>Depurazione</v>
          </cell>
        </row>
        <row r="674">
          <cell r="K674" t="str">
            <v>Depurazione</v>
          </cell>
        </row>
        <row r="675">
          <cell r="K675" t="str">
            <v>Acquedotto</v>
          </cell>
        </row>
        <row r="676">
          <cell r="K676" t="str">
            <v>Acquedotto</v>
          </cell>
        </row>
        <row r="677">
          <cell r="K677" t="str">
            <v>Acquedotto</v>
          </cell>
        </row>
        <row r="678">
          <cell r="K678" t="str">
            <v>Acquedotto</v>
          </cell>
        </row>
        <row r="679">
          <cell r="K679" t="str">
            <v>Acquedotto</v>
          </cell>
        </row>
        <row r="680">
          <cell r="K680" t="str">
            <v>Acquedotto</v>
          </cell>
        </row>
        <row r="681">
          <cell r="K681" t="str">
            <v>Acquedotto</v>
          </cell>
        </row>
        <row r="682">
          <cell r="K682" t="str">
            <v>Acquedotto</v>
          </cell>
        </row>
        <row r="683">
          <cell r="K683" t="str">
            <v>Fognatura</v>
          </cell>
        </row>
        <row r="684">
          <cell r="K684" t="str">
            <v>Acquedotto</v>
          </cell>
        </row>
        <row r="685">
          <cell r="K685" t="str">
            <v>Acquedotto</v>
          </cell>
        </row>
        <row r="686">
          <cell r="K686" t="str">
            <v>Acquedotto</v>
          </cell>
        </row>
        <row r="687">
          <cell r="K687" t="str">
            <v>Acquedotto</v>
          </cell>
        </row>
        <row r="688">
          <cell r="K688" t="str">
            <v>Acquedotto</v>
          </cell>
        </row>
        <row r="689">
          <cell r="K689" t="str">
            <v>Depurazione</v>
          </cell>
        </row>
        <row r="690">
          <cell r="K690" t="str">
            <v>Acquedotto</v>
          </cell>
        </row>
        <row r="691">
          <cell r="K691" t="str">
            <v>Acquedotto</v>
          </cell>
        </row>
        <row r="692">
          <cell r="K692" t="str">
            <v>Acquedotto</v>
          </cell>
        </row>
        <row r="693">
          <cell r="K693" t="str">
            <v>Acquedotto</v>
          </cell>
        </row>
        <row r="694">
          <cell r="K694" t="str">
            <v>Acquedotto</v>
          </cell>
        </row>
        <row r="695">
          <cell r="K695" t="str">
            <v>Acquedotto</v>
          </cell>
        </row>
        <row r="696">
          <cell r="K696" t="str">
            <v>Acquedotto</v>
          </cell>
        </row>
        <row r="697">
          <cell r="K697" t="str">
            <v>Acquedotto</v>
          </cell>
        </row>
        <row r="698">
          <cell r="K698" t="str">
            <v>Depurazione</v>
          </cell>
        </row>
        <row r="699">
          <cell r="K699" t="str">
            <v>Acquedotto</v>
          </cell>
        </row>
        <row r="700">
          <cell r="K700" t="str">
            <v>Acquedotto</v>
          </cell>
        </row>
        <row r="701">
          <cell r="K701" t="str">
            <v>Acquedotto</v>
          </cell>
        </row>
        <row r="702">
          <cell r="K702" t="str">
            <v>Acquedotto</v>
          </cell>
        </row>
        <row r="703">
          <cell r="K703" t="str">
            <v>Acquedotto</v>
          </cell>
        </row>
        <row r="704">
          <cell r="K704" t="str">
            <v>Acquedotto</v>
          </cell>
        </row>
        <row r="705">
          <cell r="K705" t="str">
            <v>Acquedotto</v>
          </cell>
        </row>
        <row r="706">
          <cell r="K706" t="str">
            <v>Acquedotto</v>
          </cell>
        </row>
        <row r="707">
          <cell r="K707" t="str">
            <v>Fognatura</v>
          </cell>
        </row>
        <row r="708">
          <cell r="K708" t="str">
            <v>Fognatura</v>
          </cell>
        </row>
        <row r="709">
          <cell r="K709" t="str">
            <v>Acquedotto</v>
          </cell>
        </row>
        <row r="710">
          <cell r="K710" t="str">
            <v>Acquedotto</v>
          </cell>
        </row>
        <row r="711">
          <cell r="K711" t="str">
            <v>Fognatura</v>
          </cell>
        </row>
        <row r="712">
          <cell r="K712" t="str">
            <v>Fognatura</v>
          </cell>
        </row>
        <row r="713">
          <cell r="K713" t="str">
            <v>Acquedotto</v>
          </cell>
        </row>
        <row r="714">
          <cell r="K714" t="str">
            <v>Depurazione</v>
          </cell>
        </row>
        <row r="715">
          <cell r="K715" t="str">
            <v>Depurazione</v>
          </cell>
        </row>
        <row r="716">
          <cell r="K716" t="str">
            <v>Fognatura</v>
          </cell>
        </row>
        <row r="717">
          <cell r="K717" t="str">
            <v>Fognatura</v>
          </cell>
        </row>
        <row r="718">
          <cell r="K718" t="str">
            <v>Fognatura</v>
          </cell>
        </row>
        <row r="719">
          <cell r="K719" t="str">
            <v>Acquedotto</v>
          </cell>
        </row>
        <row r="720">
          <cell r="K720" t="str">
            <v>Acquedotto</v>
          </cell>
        </row>
        <row r="721">
          <cell r="K721" t="str">
            <v>Acquedotto</v>
          </cell>
        </row>
        <row r="722">
          <cell r="K722" t="str">
            <v>Acquedotto</v>
          </cell>
        </row>
        <row r="723">
          <cell r="K723" t="str">
            <v>Acquedotto</v>
          </cell>
        </row>
        <row r="724">
          <cell r="K724" t="str">
            <v>Acquedotto</v>
          </cell>
        </row>
        <row r="725">
          <cell r="K725" t="str">
            <v>Acquedotto</v>
          </cell>
        </row>
        <row r="726">
          <cell r="K726" t="str">
            <v>Acquedotto</v>
          </cell>
        </row>
        <row r="727">
          <cell r="K727" t="str">
            <v>Depurazione</v>
          </cell>
        </row>
        <row r="728">
          <cell r="K728" t="str">
            <v>Depurazione</v>
          </cell>
        </row>
        <row r="729">
          <cell r="K729" t="str">
            <v>Fognatura</v>
          </cell>
        </row>
        <row r="730">
          <cell r="K730" t="str">
            <v>Fognatura</v>
          </cell>
        </row>
        <row r="731">
          <cell r="K731" t="str">
            <v>Fognatura</v>
          </cell>
        </row>
        <row r="732">
          <cell r="K732" t="str">
            <v>Fognatura</v>
          </cell>
        </row>
        <row r="733">
          <cell r="K733" t="str">
            <v>Fognatura</v>
          </cell>
        </row>
        <row r="734">
          <cell r="K734" t="str">
            <v>Fognatura</v>
          </cell>
        </row>
        <row r="735">
          <cell r="K735" t="str">
            <v>Fognatura</v>
          </cell>
        </row>
        <row r="736">
          <cell r="K736" t="str">
            <v>Fognatura</v>
          </cell>
        </row>
        <row r="737">
          <cell r="K737" t="str">
            <v>Fognatura</v>
          </cell>
        </row>
        <row r="738">
          <cell r="K738" t="str">
            <v>Acquedotto</v>
          </cell>
        </row>
        <row r="739">
          <cell r="K739" t="str">
            <v>Acquedotto</v>
          </cell>
        </row>
        <row r="740">
          <cell r="K740" t="str">
            <v>Acquedotto</v>
          </cell>
        </row>
        <row r="741">
          <cell r="K741" t="str">
            <v>Fognatura</v>
          </cell>
        </row>
        <row r="742">
          <cell r="K742" t="str">
            <v>Acquedotto</v>
          </cell>
        </row>
        <row r="743">
          <cell r="K743" t="str">
            <v>Acquedotto</v>
          </cell>
        </row>
        <row r="744">
          <cell r="K744" t="str">
            <v>Acquedotto</v>
          </cell>
        </row>
        <row r="745">
          <cell r="K745" t="str">
            <v>Acquedotto</v>
          </cell>
        </row>
        <row r="746">
          <cell r="K746" t="str">
            <v>Acquedotto</v>
          </cell>
        </row>
        <row r="747">
          <cell r="K747" t="str">
            <v>Fognatura</v>
          </cell>
        </row>
        <row r="748">
          <cell r="K748" t="str">
            <v>Fognatura</v>
          </cell>
        </row>
        <row r="749">
          <cell r="K749" t="str">
            <v>Acquedotto</v>
          </cell>
        </row>
        <row r="750">
          <cell r="K750" t="str">
            <v>Acquedotto</v>
          </cell>
        </row>
        <row r="751">
          <cell r="K751" t="str">
            <v>Acquedotto</v>
          </cell>
        </row>
        <row r="752">
          <cell r="K752" t="str">
            <v>Fognatura</v>
          </cell>
        </row>
        <row r="753">
          <cell r="K753" t="str">
            <v>Fognatura</v>
          </cell>
        </row>
        <row r="754">
          <cell r="K754" t="str">
            <v>Fognatura</v>
          </cell>
        </row>
        <row r="755">
          <cell r="K755" t="str">
            <v>Fognatura</v>
          </cell>
        </row>
        <row r="756">
          <cell r="K756" t="str">
            <v>Fognatura</v>
          </cell>
        </row>
        <row r="757">
          <cell r="K757" t="str">
            <v>Acquedotto</v>
          </cell>
        </row>
        <row r="758">
          <cell r="K758" t="str">
            <v>Depurazione</v>
          </cell>
        </row>
        <row r="759">
          <cell r="K759" t="str">
            <v>Fognatura</v>
          </cell>
        </row>
        <row r="760">
          <cell r="K760" t="str">
            <v>Acquedotto</v>
          </cell>
        </row>
        <row r="761">
          <cell r="K761" t="str">
            <v>Fognatura</v>
          </cell>
        </row>
        <row r="762">
          <cell r="K762" t="str">
            <v>Acquedotto</v>
          </cell>
        </row>
        <row r="763">
          <cell r="K763" t="str">
            <v>Acquedotto</v>
          </cell>
        </row>
        <row r="764">
          <cell r="K764" t="str">
            <v>Acquedotto</v>
          </cell>
        </row>
        <row r="765">
          <cell r="K765" t="str">
            <v>Fognatura</v>
          </cell>
        </row>
        <row r="766">
          <cell r="K766" t="str">
            <v>Fognatura</v>
          </cell>
        </row>
        <row r="767">
          <cell r="K767" t="str">
            <v>Acquedotto</v>
          </cell>
        </row>
        <row r="768">
          <cell r="K768" t="str">
            <v>Acquedotto</v>
          </cell>
        </row>
        <row r="769">
          <cell r="K769" t="str">
            <v>Acquedotto</v>
          </cell>
        </row>
        <row r="770">
          <cell r="K770" t="str">
            <v>Fognatura</v>
          </cell>
        </row>
        <row r="771">
          <cell r="K771" t="str">
            <v>Acquedotto</v>
          </cell>
        </row>
        <row r="772">
          <cell r="K772" t="str">
            <v>Acquedotto</v>
          </cell>
        </row>
        <row r="773">
          <cell r="K773" t="str">
            <v>Acquedotto</v>
          </cell>
        </row>
        <row r="774">
          <cell r="K774" t="str">
            <v>Acquedotto</v>
          </cell>
        </row>
        <row r="775">
          <cell r="K775" t="str">
            <v>Acquedotto</v>
          </cell>
        </row>
        <row r="776">
          <cell r="K776" t="str">
            <v>Acquedotto</v>
          </cell>
        </row>
        <row r="777">
          <cell r="K777" t="str">
            <v>Acquedotto</v>
          </cell>
        </row>
        <row r="778">
          <cell r="K778" t="str">
            <v>Fognatura</v>
          </cell>
        </row>
        <row r="779">
          <cell r="K779" t="str">
            <v>Depurazione</v>
          </cell>
        </row>
        <row r="780">
          <cell r="K780" t="str">
            <v>Acquedotto</v>
          </cell>
        </row>
        <row r="781">
          <cell r="K781" t="str">
            <v>Acquedotto</v>
          </cell>
        </row>
        <row r="782">
          <cell r="K782" t="str">
            <v>Acquedotto</v>
          </cell>
        </row>
        <row r="783">
          <cell r="K783" t="str">
            <v>Acquedotto</v>
          </cell>
        </row>
        <row r="784">
          <cell r="K784" t="str">
            <v>Acquedotto</v>
          </cell>
        </row>
        <row r="785">
          <cell r="K785" t="str">
            <v>Depurazione</v>
          </cell>
        </row>
        <row r="786">
          <cell r="K786" t="str">
            <v>Fognatura</v>
          </cell>
        </row>
        <row r="787">
          <cell r="K787" t="str">
            <v>Fognatura</v>
          </cell>
        </row>
        <row r="788">
          <cell r="K788" t="str">
            <v>Fognatura</v>
          </cell>
        </row>
        <row r="789">
          <cell r="K789" t="str">
            <v>Fognatura</v>
          </cell>
        </row>
        <row r="790">
          <cell r="K790" t="str">
            <v>Acquedotto</v>
          </cell>
        </row>
        <row r="791">
          <cell r="K791" t="str">
            <v>Acquedotto</v>
          </cell>
        </row>
        <row r="792">
          <cell r="K792" t="str">
            <v>Acquedotto</v>
          </cell>
        </row>
        <row r="793">
          <cell r="K793" t="str">
            <v>Acquedotto</v>
          </cell>
        </row>
        <row r="794">
          <cell r="K794" t="str">
            <v>Acquedotto</v>
          </cell>
        </row>
        <row r="795">
          <cell r="K795" t="str">
            <v>Acquedotto</v>
          </cell>
        </row>
        <row r="796">
          <cell r="K796" t="str">
            <v>Acquedotto</v>
          </cell>
        </row>
        <row r="797">
          <cell r="K797" t="str">
            <v>Acquedotto</v>
          </cell>
        </row>
        <row r="798">
          <cell r="K798" t="str">
            <v>Acquedotto</v>
          </cell>
        </row>
        <row r="799">
          <cell r="K799" t="str">
            <v>Acquedotto</v>
          </cell>
        </row>
        <row r="800">
          <cell r="K800" t="str">
            <v>Acquedotto</v>
          </cell>
        </row>
        <row r="801">
          <cell r="K801" t="str">
            <v>Depurazione</v>
          </cell>
        </row>
        <row r="802">
          <cell r="K802" t="str">
            <v>Depurazione</v>
          </cell>
        </row>
        <row r="803">
          <cell r="K803" t="str">
            <v>Fognatura</v>
          </cell>
        </row>
        <row r="804">
          <cell r="K804" t="str">
            <v>Fognatura</v>
          </cell>
        </row>
        <row r="805">
          <cell r="K805" t="str">
            <v>Fognatura</v>
          </cell>
        </row>
        <row r="806">
          <cell r="K806" t="str">
            <v>Fognatura</v>
          </cell>
        </row>
        <row r="807">
          <cell r="K807" t="str">
            <v>Fognatura</v>
          </cell>
        </row>
        <row r="808">
          <cell r="K808" t="str">
            <v>Fognatura</v>
          </cell>
        </row>
        <row r="809">
          <cell r="K809" t="str">
            <v>Acquedotto</v>
          </cell>
        </row>
        <row r="810">
          <cell r="K810" t="str">
            <v>Acquedotto</v>
          </cell>
        </row>
        <row r="811">
          <cell r="K811" t="str">
            <v>Acquedotto</v>
          </cell>
        </row>
        <row r="812">
          <cell r="K812" t="str">
            <v>Acquedotto</v>
          </cell>
        </row>
        <row r="813">
          <cell r="K813" t="str">
            <v>Fognatura</v>
          </cell>
        </row>
        <row r="814">
          <cell r="K814" t="str">
            <v>Fognatura</v>
          </cell>
        </row>
        <row r="815">
          <cell r="K815" t="str">
            <v>Depurazione</v>
          </cell>
        </row>
        <row r="816">
          <cell r="K816" t="str">
            <v>Depurazione</v>
          </cell>
        </row>
        <row r="817">
          <cell r="K817" t="str">
            <v>Acquedotto</v>
          </cell>
        </row>
        <row r="818">
          <cell r="K818" t="str">
            <v>Fognatura</v>
          </cell>
        </row>
        <row r="819">
          <cell r="K819" t="str">
            <v>Depurazione</v>
          </cell>
        </row>
        <row r="820">
          <cell r="K820" t="str">
            <v>Acquedotto</v>
          </cell>
        </row>
        <row r="821">
          <cell r="K821" t="str">
            <v>Acquedotto</v>
          </cell>
        </row>
        <row r="822">
          <cell r="K822" t="str">
            <v>Depurazione</v>
          </cell>
        </row>
        <row r="823">
          <cell r="K823" t="str">
            <v>Fognatura</v>
          </cell>
        </row>
        <row r="824">
          <cell r="K824" t="str">
            <v>Acquedotto</v>
          </cell>
        </row>
        <row r="825">
          <cell r="K825" t="str">
            <v>Acquedotto</v>
          </cell>
        </row>
        <row r="826">
          <cell r="K826" t="str">
            <v>Acquedotto</v>
          </cell>
        </row>
        <row r="827">
          <cell r="K827" t="str">
            <v>Depurazione</v>
          </cell>
        </row>
        <row r="828">
          <cell r="K828" t="str">
            <v>Depurazione</v>
          </cell>
        </row>
        <row r="829">
          <cell r="K829" t="str">
            <v>Acquedotto</v>
          </cell>
        </row>
        <row r="830">
          <cell r="K830" t="str">
            <v>Acquedotto</v>
          </cell>
        </row>
        <row r="831">
          <cell r="K831" t="str">
            <v>Acquedotto</v>
          </cell>
        </row>
        <row r="832">
          <cell r="K832" t="str">
            <v>Acquedotto</v>
          </cell>
        </row>
        <row r="833">
          <cell r="K833" t="str">
            <v>Fognatura</v>
          </cell>
        </row>
        <row r="834">
          <cell r="K834" t="str">
            <v>Fognatura</v>
          </cell>
        </row>
        <row r="835">
          <cell r="K835" t="str">
            <v>Acquedotto</v>
          </cell>
        </row>
        <row r="836">
          <cell r="K836" t="str">
            <v>Acquedotto</v>
          </cell>
        </row>
        <row r="837">
          <cell r="K837" t="str">
            <v>Acquedotto</v>
          </cell>
        </row>
        <row r="838">
          <cell r="K838" t="str">
            <v>Acquedotto</v>
          </cell>
        </row>
        <row r="839">
          <cell r="K839" t="str">
            <v>Acquedotto</v>
          </cell>
        </row>
        <row r="840">
          <cell r="K840" t="str">
            <v>Depurazione</v>
          </cell>
        </row>
        <row r="841">
          <cell r="K841" t="str">
            <v>Fognatura</v>
          </cell>
        </row>
        <row r="842">
          <cell r="K842" t="str">
            <v>Fognatura</v>
          </cell>
        </row>
        <row r="843">
          <cell r="K843" t="str">
            <v>Fognatura</v>
          </cell>
        </row>
        <row r="844">
          <cell r="K844" t="str">
            <v>Acquedotto</v>
          </cell>
        </row>
        <row r="845">
          <cell r="K845" t="str">
            <v>Acquedotto</v>
          </cell>
        </row>
        <row r="846">
          <cell r="K846" t="str">
            <v>Acquedotto</v>
          </cell>
        </row>
        <row r="847">
          <cell r="K847" t="str">
            <v>Acquedotto</v>
          </cell>
        </row>
        <row r="848">
          <cell r="K848" t="str">
            <v>Acquedotto</v>
          </cell>
        </row>
        <row r="849">
          <cell r="K849" t="str">
            <v>Acquedotto</v>
          </cell>
        </row>
        <row r="850">
          <cell r="K850" t="str">
            <v>Acquedotto</v>
          </cell>
        </row>
        <row r="851">
          <cell r="K851" t="str">
            <v>Acquedotto</v>
          </cell>
        </row>
        <row r="852">
          <cell r="K852" t="str">
            <v>Acquedotto</v>
          </cell>
        </row>
        <row r="853">
          <cell r="K853" t="str">
            <v>Depurazione</v>
          </cell>
        </row>
        <row r="854">
          <cell r="K854" t="str">
            <v>Fognatura</v>
          </cell>
        </row>
        <row r="855">
          <cell r="K855" t="str">
            <v>Fognatura</v>
          </cell>
        </row>
        <row r="856">
          <cell r="K856" t="str">
            <v>Fognatura</v>
          </cell>
        </row>
        <row r="857">
          <cell r="K857" t="str">
            <v>Depurazione</v>
          </cell>
        </row>
        <row r="858">
          <cell r="K858" t="str">
            <v>Depurazione</v>
          </cell>
        </row>
        <row r="859">
          <cell r="K859" t="str">
            <v>Fognatura</v>
          </cell>
        </row>
        <row r="860">
          <cell r="K860" t="str">
            <v>Depurazione</v>
          </cell>
        </row>
        <row r="861">
          <cell r="K861" t="str">
            <v>Acquedotto</v>
          </cell>
        </row>
        <row r="862">
          <cell r="K862" t="str">
            <v>Acquedotto</v>
          </cell>
        </row>
        <row r="863">
          <cell r="K863" t="str">
            <v>Depurazione</v>
          </cell>
        </row>
        <row r="864">
          <cell r="K864" t="str">
            <v>Acquedotto</v>
          </cell>
        </row>
        <row r="865">
          <cell r="K865" t="str">
            <v>Acquedotto</v>
          </cell>
        </row>
        <row r="866">
          <cell r="K866" t="str">
            <v>Acquedotto</v>
          </cell>
        </row>
        <row r="867">
          <cell r="K867" t="str">
            <v>Acquedotto</v>
          </cell>
        </row>
        <row r="868">
          <cell r="K868" t="str">
            <v>Acquedotto</v>
          </cell>
        </row>
        <row r="869">
          <cell r="K869" t="str">
            <v>Acquedotto</v>
          </cell>
        </row>
        <row r="870">
          <cell r="K870" t="str">
            <v>Fognatura</v>
          </cell>
        </row>
        <row r="871">
          <cell r="K871" t="str">
            <v>Acquedotto</v>
          </cell>
        </row>
        <row r="872">
          <cell r="K872" t="str">
            <v>Acquedotto</v>
          </cell>
        </row>
        <row r="873">
          <cell r="K873" t="str">
            <v>Acquedotto</v>
          </cell>
        </row>
        <row r="874">
          <cell r="K874" t="str">
            <v>Depurazione</v>
          </cell>
        </row>
        <row r="875">
          <cell r="K875" t="str">
            <v>Fognatura</v>
          </cell>
        </row>
        <row r="876">
          <cell r="K876" t="str">
            <v>Fognatura</v>
          </cell>
        </row>
        <row r="877">
          <cell r="K877" t="str">
            <v>Acquedotto</v>
          </cell>
        </row>
        <row r="878">
          <cell r="K878" t="str">
            <v>Acquedotto</v>
          </cell>
        </row>
        <row r="879">
          <cell r="K879" t="str">
            <v>Acquedotto</v>
          </cell>
        </row>
        <row r="880">
          <cell r="K880" t="str">
            <v>Acquedotto</v>
          </cell>
        </row>
        <row r="881">
          <cell r="K881" t="str">
            <v>Acquedotto</v>
          </cell>
        </row>
        <row r="882">
          <cell r="K882" t="str">
            <v>Acquedotto</v>
          </cell>
        </row>
        <row r="883">
          <cell r="K883" t="str">
            <v>Acquedotto</v>
          </cell>
        </row>
        <row r="884">
          <cell r="K884" t="str">
            <v>Acquedotto</v>
          </cell>
        </row>
        <row r="885">
          <cell r="K885" t="str">
            <v>Fognatura</v>
          </cell>
        </row>
        <row r="886">
          <cell r="K886" t="str">
            <v>Fognatura</v>
          </cell>
        </row>
        <row r="887">
          <cell r="K887" t="str">
            <v>Fognatura</v>
          </cell>
        </row>
        <row r="888">
          <cell r="K888" t="str">
            <v>Depurazione</v>
          </cell>
        </row>
        <row r="889">
          <cell r="K889" t="str">
            <v>Acquedotto</v>
          </cell>
        </row>
        <row r="890">
          <cell r="K890" t="str">
            <v>Depurazione</v>
          </cell>
        </row>
        <row r="891">
          <cell r="K891" t="str">
            <v>Depurazione</v>
          </cell>
        </row>
        <row r="892">
          <cell r="K892" t="str">
            <v>Depurazione</v>
          </cell>
        </row>
        <row r="893">
          <cell r="K893" t="str">
            <v>Fognatura</v>
          </cell>
        </row>
        <row r="894">
          <cell r="K894" t="str">
            <v>Fognatura</v>
          </cell>
        </row>
        <row r="895">
          <cell r="K895" t="str">
            <v>Fognatura</v>
          </cell>
        </row>
        <row r="896">
          <cell r="K896" t="str">
            <v>Acquedotto</v>
          </cell>
        </row>
        <row r="897">
          <cell r="K897" t="str">
            <v>Acquedotto</v>
          </cell>
        </row>
        <row r="898">
          <cell r="K898" t="str">
            <v>Acquedotto</v>
          </cell>
        </row>
        <row r="899">
          <cell r="K899" t="str">
            <v>Acquedotto</v>
          </cell>
        </row>
        <row r="900">
          <cell r="K900" t="str">
            <v>Acquedotto</v>
          </cell>
        </row>
        <row r="901">
          <cell r="K901" t="str">
            <v>Acquedotto</v>
          </cell>
        </row>
        <row r="902">
          <cell r="K902" t="str">
            <v>Acquedotto</v>
          </cell>
        </row>
        <row r="903">
          <cell r="K903" t="str">
            <v>Acquedotto</v>
          </cell>
        </row>
        <row r="904">
          <cell r="K904" t="str">
            <v>Acquedotto</v>
          </cell>
        </row>
        <row r="905">
          <cell r="K905" t="str">
            <v>Acquedotto</v>
          </cell>
        </row>
        <row r="906">
          <cell r="K906" t="str">
            <v>Acquedotto</v>
          </cell>
        </row>
        <row r="907">
          <cell r="K907" t="str">
            <v>Acquedotto</v>
          </cell>
        </row>
        <row r="908">
          <cell r="K908" t="str">
            <v>Acquedotto</v>
          </cell>
        </row>
        <row r="909">
          <cell r="K909" t="str">
            <v>Acquedotto</v>
          </cell>
        </row>
        <row r="910">
          <cell r="K910" t="str">
            <v>Acquedotto</v>
          </cell>
        </row>
        <row r="911">
          <cell r="K911" t="str">
            <v>Acquedotto</v>
          </cell>
        </row>
        <row r="912">
          <cell r="K912" t="str">
            <v>Acquedotto</v>
          </cell>
        </row>
        <row r="913">
          <cell r="K913" t="str">
            <v>Depurazione</v>
          </cell>
        </row>
        <row r="914">
          <cell r="K914" t="str">
            <v>Depurazione</v>
          </cell>
        </row>
        <row r="915">
          <cell r="K915" t="str">
            <v>Depurazione</v>
          </cell>
        </row>
        <row r="916">
          <cell r="K916" t="str">
            <v>Depurazione</v>
          </cell>
        </row>
        <row r="917">
          <cell r="K917" t="str">
            <v>Depurazione</v>
          </cell>
        </row>
        <row r="918">
          <cell r="K918" t="str">
            <v>Depurazione</v>
          </cell>
        </row>
        <row r="919">
          <cell r="K919" t="str">
            <v>Fognatura</v>
          </cell>
        </row>
        <row r="920">
          <cell r="K920" t="str">
            <v>Fognatura</v>
          </cell>
        </row>
        <row r="921">
          <cell r="K921" t="str">
            <v>Fognatura</v>
          </cell>
        </row>
        <row r="922">
          <cell r="K922" t="str">
            <v>Fognatura</v>
          </cell>
        </row>
        <row r="923">
          <cell r="K923" t="str">
            <v>Fognatura</v>
          </cell>
        </row>
        <row r="924">
          <cell r="K924" t="str">
            <v>Fognatura</v>
          </cell>
        </row>
        <row r="925">
          <cell r="K925" t="str">
            <v>Fognatura</v>
          </cell>
        </row>
        <row r="926">
          <cell r="K926" t="str">
            <v>Fognatura</v>
          </cell>
        </row>
        <row r="927">
          <cell r="K927" t="str">
            <v>Fognatura</v>
          </cell>
        </row>
        <row r="928">
          <cell r="K928" t="str">
            <v>Fognatura</v>
          </cell>
        </row>
        <row r="929">
          <cell r="K929" t="str">
            <v>Fognatura</v>
          </cell>
        </row>
        <row r="930">
          <cell r="K930" t="str">
            <v>Fognatura</v>
          </cell>
        </row>
        <row r="931">
          <cell r="K931" t="str">
            <v>Fognatura</v>
          </cell>
        </row>
        <row r="932">
          <cell r="K932" t="str">
            <v>Fognatura</v>
          </cell>
        </row>
        <row r="933">
          <cell r="K933" t="str">
            <v>Fognatura</v>
          </cell>
        </row>
        <row r="934">
          <cell r="K934" t="str">
            <v>Fognatura</v>
          </cell>
        </row>
        <row r="935">
          <cell r="K935" t="str">
            <v>Fognatura</v>
          </cell>
        </row>
        <row r="936">
          <cell r="K936" t="str">
            <v>Fognatura</v>
          </cell>
        </row>
        <row r="937">
          <cell r="K937" t="str">
            <v>Fognatura</v>
          </cell>
        </row>
        <row r="938">
          <cell r="K938" t="str">
            <v>Fognatura</v>
          </cell>
        </row>
        <row r="939">
          <cell r="K939" t="str">
            <v>Fognatura</v>
          </cell>
        </row>
        <row r="940">
          <cell r="K940" t="str">
            <v>Fognatura</v>
          </cell>
        </row>
        <row r="941">
          <cell r="K941" t="str">
            <v>Fognatura</v>
          </cell>
        </row>
        <row r="942">
          <cell r="K942" t="str">
            <v>Acquedotto</v>
          </cell>
        </row>
        <row r="943">
          <cell r="K943" t="str">
            <v>Depurazione</v>
          </cell>
        </row>
        <row r="944">
          <cell r="K944" t="str">
            <v>Fognatura</v>
          </cell>
        </row>
        <row r="945">
          <cell r="K945" t="str">
            <v>Fognatura</v>
          </cell>
        </row>
        <row r="946">
          <cell r="K946" t="str">
            <v>Fognatura</v>
          </cell>
        </row>
        <row r="947">
          <cell r="K947" t="str">
            <v>Fognatura</v>
          </cell>
        </row>
        <row r="948">
          <cell r="K948" t="str">
            <v>Fognatura</v>
          </cell>
        </row>
        <row r="949">
          <cell r="K949" t="str">
            <v>Fognatura</v>
          </cell>
        </row>
        <row r="950">
          <cell r="K950" t="str">
            <v>Depurazione</v>
          </cell>
        </row>
        <row r="951">
          <cell r="K951" t="str">
            <v>Fognatura</v>
          </cell>
        </row>
        <row r="952">
          <cell r="K952" t="str">
            <v>Acquedotto</v>
          </cell>
        </row>
        <row r="953">
          <cell r="K953" t="str">
            <v>Acquedotto</v>
          </cell>
        </row>
        <row r="954">
          <cell r="K954" t="str">
            <v>Acquedotto</v>
          </cell>
        </row>
        <row r="955">
          <cell r="K955" t="str">
            <v>Acquedotto</v>
          </cell>
        </row>
        <row r="956">
          <cell r="K956" t="str">
            <v>Acquedotto</v>
          </cell>
        </row>
        <row r="957">
          <cell r="K957" t="str">
            <v>Acquedotto</v>
          </cell>
        </row>
        <row r="958">
          <cell r="K958" t="str">
            <v>Acquedotto</v>
          </cell>
        </row>
        <row r="959">
          <cell r="K959" t="str">
            <v>Depurazione</v>
          </cell>
        </row>
        <row r="960">
          <cell r="K960" t="str">
            <v>Fognatura</v>
          </cell>
        </row>
        <row r="961">
          <cell r="K961" t="str">
            <v>Acquedotto</v>
          </cell>
        </row>
        <row r="962">
          <cell r="K962" t="str">
            <v>Acquedotto</v>
          </cell>
        </row>
        <row r="963">
          <cell r="K963" t="str">
            <v>Depurazione</v>
          </cell>
        </row>
        <row r="964">
          <cell r="K964" t="str">
            <v>Depurazione</v>
          </cell>
        </row>
        <row r="965">
          <cell r="K965" t="str">
            <v>Depurazione</v>
          </cell>
        </row>
        <row r="966">
          <cell r="K966" t="str">
            <v>Fognatura</v>
          </cell>
        </row>
        <row r="967">
          <cell r="K967" t="str">
            <v>Fognatura</v>
          </cell>
        </row>
        <row r="968">
          <cell r="K968" t="str">
            <v>Acquedotto</v>
          </cell>
        </row>
        <row r="969">
          <cell r="K969" t="str">
            <v>Acquedotto</v>
          </cell>
        </row>
        <row r="970">
          <cell r="K970" t="str">
            <v>Depurazione</v>
          </cell>
        </row>
        <row r="971">
          <cell r="K971" t="str">
            <v>Depurazione</v>
          </cell>
        </row>
        <row r="972">
          <cell r="K972" t="str">
            <v>Depurazione</v>
          </cell>
        </row>
        <row r="973">
          <cell r="K973" t="str">
            <v>Depurazione</v>
          </cell>
        </row>
        <row r="974">
          <cell r="K974" t="str">
            <v>Depurazione</v>
          </cell>
        </row>
        <row r="975">
          <cell r="K975" t="str">
            <v>Fognatura</v>
          </cell>
        </row>
        <row r="976">
          <cell r="K976" t="str">
            <v>Acquedotto</v>
          </cell>
        </row>
        <row r="977">
          <cell r="K977" t="str">
            <v>Acquedotto</v>
          </cell>
        </row>
        <row r="978">
          <cell r="K978" t="str">
            <v>Acquedotto</v>
          </cell>
        </row>
        <row r="979">
          <cell r="K979" t="str">
            <v>Acquedotto</v>
          </cell>
        </row>
        <row r="980">
          <cell r="K980" t="str">
            <v>Acquedotto</v>
          </cell>
        </row>
        <row r="981">
          <cell r="K981" t="str">
            <v>Acquedotto</v>
          </cell>
        </row>
        <row r="982">
          <cell r="K982" t="str">
            <v>Acquedotto</v>
          </cell>
        </row>
        <row r="983">
          <cell r="K983" t="str">
            <v>Acquedotto</v>
          </cell>
        </row>
        <row r="984">
          <cell r="K984" t="str">
            <v>Acquedotto</v>
          </cell>
        </row>
        <row r="985">
          <cell r="K985" t="str">
            <v>Acquedotto</v>
          </cell>
        </row>
        <row r="986">
          <cell r="K986" t="str">
            <v>Acquedotto</v>
          </cell>
        </row>
        <row r="987">
          <cell r="K987" t="str">
            <v>Depurazione</v>
          </cell>
        </row>
        <row r="988">
          <cell r="K988" t="str">
            <v>Fognatura</v>
          </cell>
        </row>
        <row r="989">
          <cell r="K989" t="str">
            <v>Fognatura</v>
          </cell>
        </row>
        <row r="990">
          <cell r="K990" t="str">
            <v>Acquedotto</v>
          </cell>
        </row>
        <row r="991">
          <cell r="K991" t="str">
            <v>Depurazione</v>
          </cell>
        </row>
        <row r="992">
          <cell r="K992" t="str">
            <v>Fognatura</v>
          </cell>
        </row>
        <row r="993">
          <cell r="K993" t="str">
            <v>Fognatura</v>
          </cell>
        </row>
        <row r="994">
          <cell r="K994" t="str">
            <v>Fognatura</v>
          </cell>
        </row>
        <row r="995">
          <cell r="K995" t="str">
            <v>Acquedotto</v>
          </cell>
        </row>
        <row r="996">
          <cell r="K996" t="str">
            <v>Acquedotto</v>
          </cell>
        </row>
        <row r="997">
          <cell r="K997" t="str">
            <v>Acquedotto</v>
          </cell>
        </row>
        <row r="998">
          <cell r="K998" t="str">
            <v>Acquedotto</v>
          </cell>
        </row>
        <row r="999">
          <cell r="K999" t="str">
            <v>Depurazione</v>
          </cell>
        </row>
        <row r="1000">
          <cell r="K1000" t="str">
            <v>Acquedotto</v>
          </cell>
        </row>
        <row r="1001">
          <cell r="K1001" t="str">
            <v>Acquedotto</v>
          </cell>
        </row>
        <row r="1002">
          <cell r="K1002" t="str">
            <v>Acquedotto</v>
          </cell>
        </row>
        <row r="1003">
          <cell r="K1003" t="str">
            <v>Acquedotto</v>
          </cell>
        </row>
        <row r="1004">
          <cell r="K1004" t="str">
            <v>Acquedotto</v>
          </cell>
        </row>
        <row r="1005">
          <cell r="K1005" t="str">
            <v>Acquedotto</v>
          </cell>
        </row>
        <row r="1006">
          <cell r="K1006" t="str">
            <v>Acquedotto</v>
          </cell>
        </row>
        <row r="1007">
          <cell r="K1007" t="str">
            <v>Acquedotto</v>
          </cell>
        </row>
        <row r="1008">
          <cell r="K1008" t="str">
            <v>Acquedotto</v>
          </cell>
        </row>
        <row r="1009">
          <cell r="K1009" t="str">
            <v>Acquedotto</v>
          </cell>
        </row>
        <row r="1010">
          <cell r="K1010" t="str">
            <v>Acquedotto</v>
          </cell>
        </row>
        <row r="1011">
          <cell r="K1011" t="str">
            <v>Depurazione</v>
          </cell>
        </row>
        <row r="1012">
          <cell r="K1012" t="str">
            <v>Depurazione</v>
          </cell>
        </row>
        <row r="1013">
          <cell r="K1013" t="str">
            <v>Depurazione</v>
          </cell>
        </row>
        <row r="1014">
          <cell r="K1014" t="str">
            <v>Fognatura</v>
          </cell>
        </row>
        <row r="1015">
          <cell r="K1015" t="str">
            <v>Acquedotto</v>
          </cell>
        </row>
        <row r="1016">
          <cell r="K1016" t="str">
            <v>Acquedotto</v>
          </cell>
        </row>
        <row r="1017">
          <cell r="K1017" t="str">
            <v>Depurazione</v>
          </cell>
        </row>
        <row r="1018">
          <cell r="K1018" t="str">
            <v>Acquedotto</v>
          </cell>
        </row>
        <row r="1019">
          <cell r="K1019" t="str">
            <v>Acquedotto</v>
          </cell>
        </row>
        <row r="1020">
          <cell r="K1020" t="str">
            <v>Depurazione</v>
          </cell>
        </row>
        <row r="1021">
          <cell r="K1021" t="str">
            <v>Fognatura</v>
          </cell>
        </row>
        <row r="1022">
          <cell r="K1022" t="str">
            <v>Fognatura</v>
          </cell>
        </row>
        <row r="1023">
          <cell r="K1023" t="str">
            <v>Fognatura</v>
          </cell>
        </row>
        <row r="1024">
          <cell r="K1024" t="str">
            <v>Fognatura</v>
          </cell>
        </row>
        <row r="1025">
          <cell r="K1025" t="str">
            <v>Acquedotto</v>
          </cell>
        </row>
        <row r="1026">
          <cell r="K1026" t="str">
            <v>Acquedotto</v>
          </cell>
        </row>
        <row r="1027">
          <cell r="K1027" t="str">
            <v>Acquedotto</v>
          </cell>
        </row>
        <row r="1028">
          <cell r="K1028" t="str">
            <v>Acquedotto</v>
          </cell>
        </row>
        <row r="1029">
          <cell r="K1029" t="str">
            <v>Acquedotto</v>
          </cell>
        </row>
        <row r="1030">
          <cell r="K1030" t="str">
            <v>Acquedotto</v>
          </cell>
        </row>
        <row r="1031">
          <cell r="K1031" t="str">
            <v>Fognatura</v>
          </cell>
        </row>
        <row r="1032">
          <cell r="K1032" t="str">
            <v>Fognatura</v>
          </cell>
        </row>
        <row r="1033">
          <cell r="K1033" t="str">
            <v>Acquedotto</v>
          </cell>
        </row>
        <row r="1034">
          <cell r="K1034" t="str">
            <v>Acquedotto</v>
          </cell>
        </row>
        <row r="1035">
          <cell r="K1035" t="str">
            <v>Depurazione</v>
          </cell>
        </row>
        <row r="1036">
          <cell r="K1036" t="str">
            <v>Fognatura</v>
          </cell>
        </row>
        <row r="1037">
          <cell r="K1037" t="str">
            <v>Acquedotto</v>
          </cell>
        </row>
        <row r="1038">
          <cell r="K1038" t="str">
            <v>Acquedotto</v>
          </cell>
        </row>
        <row r="1039">
          <cell r="K1039" t="str">
            <v>Acquedotto</v>
          </cell>
        </row>
        <row r="1040">
          <cell r="K1040" t="str">
            <v>Acquedotto</v>
          </cell>
        </row>
        <row r="1041">
          <cell r="K1041" t="str">
            <v>Acquedotto</v>
          </cell>
        </row>
        <row r="1042">
          <cell r="K1042" t="str">
            <v>Acquedotto</v>
          </cell>
        </row>
        <row r="1043">
          <cell r="K1043" t="str">
            <v>Acquedotto</v>
          </cell>
        </row>
        <row r="1044">
          <cell r="K1044" t="str">
            <v>Acquedotto</v>
          </cell>
        </row>
        <row r="1045">
          <cell r="K1045" t="str">
            <v>Acquedotto</v>
          </cell>
        </row>
        <row r="1046">
          <cell r="K1046" t="str">
            <v>Acquedotto</v>
          </cell>
        </row>
        <row r="1047">
          <cell r="K1047" t="str">
            <v>Depurazione</v>
          </cell>
        </row>
        <row r="1048">
          <cell r="K1048" t="str">
            <v>Depurazione</v>
          </cell>
        </row>
        <row r="1049">
          <cell r="K1049" t="str">
            <v>Depurazione</v>
          </cell>
        </row>
        <row r="1050">
          <cell r="K1050" t="str">
            <v>Fognatura</v>
          </cell>
        </row>
        <row r="1051">
          <cell r="K1051" t="str">
            <v>Fognatura</v>
          </cell>
        </row>
        <row r="1052">
          <cell r="K1052" t="str">
            <v>Fognatura</v>
          </cell>
        </row>
        <row r="1053">
          <cell r="K1053" t="str">
            <v>Fognatura</v>
          </cell>
        </row>
        <row r="1054">
          <cell r="K1054" t="str">
            <v>Fognatura</v>
          </cell>
        </row>
        <row r="1055">
          <cell r="K1055" t="str">
            <v>Fognatura</v>
          </cell>
        </row>
        <row r="1056">
          <cell r="K1056" t="str">
            <v>Fognatura</v>
          </cell>
        </row>
        <row r="1057">
          <cell r="K1057" t="str">
            <v>Acquedotto</v>
          </cell>
        </row>
        <row r="1058">
          <cell r="K1058" t="str">
            <v>Fognatura</v>
          </cell>
        </row>
        <row r="1059">
          <cell r="K1059" t="str">
            <v>Acquedotto</v>
          </cell>
        </row>
        <row r="1060">
          <cell r="K1060" t="str">
            <v>Acquedotto</v>
          </cell>
        </row>
        <row r="1061">
          <cell r="K1061" t="str">
            <v>Acquedotto</v>
          </cell>
        </row>
        <row r="1062">
          <cell r="K1062" t="str">
            <v>Acquedotto</v>
          </cell>
        </row>
        <row r="1063">
          <cell r="K1063" t="str">
            <v>Depurazione</v>
          </cell>
        </row>
        <row r="1064">
          <cell r="K1064" t="str">
            <v>Depurazione</v>
          </cell>
        </row>
        <row r="1065">
          <cell r="K1065" t="str">
            <v>Fognatura</v>
          </cell>
        </row>
        <row r="1066">
          <cell r="K1066" t="str">
            <v>Acquedotto</v>
          </cell>
        </row>
        <row r="1067">
          <cell r="K1067" t="str">
            <v>Fognatura</v>
          </cell>
        </row>
        <row r="1068">
          <cell r="K1068" t="str">
            <v>Depurazione</v>
          </cell>
        </row>
        <row r="1069">
          <cell r="K1069" t="str">
            <v>Fognatura</v>
          </cell>
        </row>
        <row r="1070">
          <cell r="K1070" t="str">
            <v>Fognatura</v>
          </cell>
        </row>
        <row r="1071">
          <cell r="K1071" t="str">
            <v>Fognatura</v>
          </cell>
        </row>
        <row r="1072">
          <cell r="K1072" t="str">
            <v>Fognatura</v>
          </cell>
        </row>
        <row r="1073">
          <cell r="K1073" t="str">
            <v>Acquedotto</v>
          </cell>
        </row>
        <row r="1074">
          <cell r="K1074" t="str">
            <v>Acquedotto</v>
          </cell>
        </row>
        <row r="1075">
          <cell r="K1075" t="str">
            <v>Acquedotto</v>
          </cell>
        </row>
        <row r="1076">
          <cell r="K1076" t="str">
            <v>Acquedotto</v>
          </cell>
        </row>
        <row r="1077">
          <cell r="K1077" t="str">
            <v>Acquedotto</v>
          </cell>
        </row>
        <row r="1078">
          <cell r="K1078" t="str">
            <v>Depurazione</v>
          </cell>
        </row>
        <row r="1079">
          <cell r="K1079" t="str">
            <v>Acquedotto</v>
          </cell>
        </row>
        <row r="1080">
          <cell r="K1080" t="str">
            <v>Acquedotto</v>
          </cell>
        </row>
        <row r="1081">
          <cell r="K1081" t="str">
            <v>Acquedotto</v>
          </cell>
        </row>
        <row r="1082">
          <cell r="K1082" t="str">
            <v>Acquedotto</v>
          </cell>
        </row>
        <row r="1083">
          <cell r="K1083" t="str">
            <v>Acquedotto</v>
          </cell>
        </row>
        <row r="1084">
          <cell r="K1084" t="str">
            <v>Acquedotto</v>
          </cell>
        </row>
        <row r="1085">
          <cell r="K1085" t="str">
            <v>Depurazione</v>
          </cell>
        </row>
        <row r="1086">
          <cell r="K1086" t="str">
            <v>Depurazione</v>
          </cell>
        </row>
        <row r="1087">
          <cell r="K1087" t="str">
            <v>Fognatura</v>
          </cell>
        </row>
        <row r="1088">
          <cell r="K1088" t="str">
            <v>Fognatura</v>
          </cell>
        </row>
        <row r="1089">
          <cell r="K1089" t="str">
            <v>Fognatura</v>
          </cell>
        </row>
        <row r="1090">
          <cell r="K1090" t="str">
            <v>Fognatura</v>
          </cell>
        </row>
        <row r="1091">
          <cell r="K1091" t="str">
            <v>Fognatura</v>
          </cell>
        </row>
        <row r="1092">
          <cell r="K1092" t="str">
            <v>Acquedotto</v>
          </cell>
        </row>
        <row r="1093">
          <cell r="K1093" t="str">
            <v>Acquedotto</v>
          </cell>
        </row>
        <row r="1094">
          <cell r="K1094" t="str">
            <v>Fognatura</v>
          </cell>
        </row>
        <row r="1095">
          <cell r="K1095" t="str">
            <v>Depurazione</v>
          </cell>
        </row>
        <row r="1096">
          <cell r="K1096" t="str">
            <v>Acquedotto</v>
          </cell>
        </row>
        <row r="1097">
          <cell r="K1097" t="str">
            <v>Acquedotto</v>
          </cell>
        </row>
        <row r="1098">
          <cell r="K1098" t="str">
            <v>Fognatura</v>
          </cell>
        </row>
        <row r="1099">
          <cell r="K1099" t="str">
            <v>Fognatura</v>
          </cell>
        </row>
        <row r="1100">
          <cell r="K1100" t="str">
            <v>Depurazione</v>
          </cell>
        </row>
        <row r="1101">
          <cell r="K1101" t="str">
            <v>Fognatura</v>
          </cell>
        </row>
        <row r="1102">
          <cell r="K1102" t="str">
            <v>Acquedotto</v>
          </cell>
        </row>
        <row r="1103">
          <cell r="K1103" t="str">
            <v>Acquedotto</v>
          </cell>
        </row>
        <row r="1104">
          <cell r="K1104" t="str">
            <v>Acquedotto</v>
          </cell>
        </row>
        <row r="1105">
          <cell r="K1105" t="str">
            <v>Depurazione</v>
          </cell>
        </row>
        <row r="1106">
          <cell r="K1106" t="str">
            <v>Acquedotto</v>
          </cell>
        </row>
        <row r="1107">
          <cell r="K1107" t="str">
            <v>Acquedotto</v>
          </cell>
        </row>
        <row r="1108">
          <cell r="K1108" t="str">
            <v>Acquedotto</v>
          </cell>
        </row>
        <row r="1109">
          <cell r="K1109" t="str">
            <v>Acquedotto</v>
          </cell>
        </row>
        <row r="1110">
          <cell r="K1110" t="str">
            <v>Fognatura</v>
          </cell>
        </row>
        <row r="1111">
          <cell r="K1111" t="str">
            <v>Fognatura</v>
          </cell>
        </row>
        <row r="1112">
          <cell r="K1112" t="str">
            <v>Acquedotto</v>
          </cell>
        </row>
        <row r="1113">
          <cell r="K1113" t="str">
            <v>Acquedotto</v>
          </cell>
        </row>
        <row r="1114">
          <cell r="K1114" t="str">
            <v>Acquedotto</v>
          </cell>
        </row>
        <row r="1115">
          <cell r="K1115" t="str">
            <v>Depurazione</v>
          </cell>
        </row>
        <row r="1116">
          <cell r="K1116" t="str">
            <v>Fognatura</v>
          </cell>
        </row>
        <row r="1117">
          <cell r="K1117" t="str">
            <v>Fognatura</v>
          </cell>
        </row>
        <row r="1118">
          <cell r="K1118" t="str">
            <v>Acquedotto</v>
          </cell>
        </row>
        <row r="1119">
          <cell r="K1119" t="str">
            <v>Acquedotto</v>
          </cell>
        </row>
        <row r="1120">
          <cell r="K1120" t="str">
            <v>Acquedotto</v>
          </cell>
        </row>
        <row r="1121">
          <cell r="K1121" t="str">
            <v>Acquedotto</v>
          </cell>
        </row>
        <row r="1122">
          <cell r="K1122" t="str">
            <v>Acquedotto</v>
          </cell>
        </row>
        <row r="1123">
          <cell r="K1123" t="str">
            <v>Acquedotto</v>
          </cell>
        </row>
        <row r="1124">
          <cell r="K1124" t="str">
            <v>Acquedotto</v>
          </cell>
        </row>
        <row r="1125">
          <cell r="K1125" t="str">
            <v>Acquedotto</v>
          </cell>
        </row>
        <row r="1126">
          <cell r="K1126" t="str">
            <v>Acquedotto</v>
          </cell>
        </row>
        <row r="1127">
          <cell r="K1127" t="str">
            <v>Acquedotto</v>
          </cell>
        </row>
        <row r="1128">
          <cell r="K1128" t="str">
            <v>Fognatura</v>
          </cell>
        </row>
        <row r="1129">
          <cell r="K1129" t="str">
            <v>Acquedotto</v>
          </cell>
        </row>
        <row r="1130">
          <cell r="K1130" t="str">
            <v>Fognatura</v>
          </cell>
        </row>
        <row r="1131">
          <cell r="K1131" t="str">
            <v>Fognatura</v>
          </cell>
        </row>
        <row r="1132">
          <cell r="K1132" t="str">
            <v>Acquedotto</v>
          </cell>
        </row>
        <row r="1133">
          <cell r="K1133" t="str">
            <v>Acquedotto</v>
          </cell>
        </row>
        <row r="1134">
          <cell r="K1134" t="str">
            <v>Acquedotto</v>
          </cell>
        </row>
        <row r="1135">
          <cell r="K1135" t="str">
            <v>Acquedotto</v>
          </cell>
        </row>
        <row r="1136">
          <cell r="K1136" t="str">
            <v>Acquedotto</v>
          </cell>
        </row>
        <row r="1137">
          <cell r="K1137" t="str">
            <v>Acquedotto</v>
          </cell>
        </row>
        <row r="1138">
          <cell r="K1138" t="str">
            <v>Depurazione</v>
          </cell>
        </row>
        <row r="1139">
          <cell r="K1139" t="str">
            <v>Depurazione</v>
          </cell>
        </row>
        <row r="1140">
          <cell r="K1140" t="str">
            <v>Acquedotto</v>
          </cell>
        </row>
        <row r="1141">
          <cell r="K1141" t="str">
            <v>Acquedotto</v>
          </cell>
        </row>
        <row r="1142">
          <cell r="K1142" t="str">
            <v>Acquedotto</v>
          </cell>
        </row>
        <row r="1143">
          <cell r="K1143" t="str">
            <v>Acquedotto</v>
          </cell>
        </row>
        <row r="1144">
          <cell r="K1144" t="str">
            <v>Depurazione</v>
          </cell>
        </row>
        <row r="1145">
          <cell r="K1145" t="str">
            <v>Fognatura</v>
          </cell>
        </row>
        <row r="1146">
          <cell r="K1146" t="str">
            <v>Fognatura</v>
          </cell>
        </row>
        <row r="1147">
          <cell r="K1147" t="str">
            <v>Acquedotto</v>
          </cell>
        </row>
        <row r="1148">
          <cell r="K1148" t="str">
            <v>Depurazione</v>
          </cell>
        </row>
        <row r="1149">
          <cell r="K1149" t="str">
            <v>Acquedotto</v>
          </cell>
        </row>
        <row r="1150">
          <cell r="K1150" t="str">
            <v>Depurazione</v>
          </cell>
        </row>
        <row r="1151">
          <cell r="K1151" t="str">
            <v>Fognatura</v>
          </cell>
        </row>
        <row r="1152">
          <cell r="K1152" t="str">
            <v>Acquedotto</v>
          </cell>
        </row>
        <row r="1153">
          <cell r="K1153" t="str">
            <v>Depurazione</v>
          </cell>
        </row>
        <row r="1154">
          <cell r="K1154" t="str">
            <v>Acquedotto</v>
          </cell>
        </row>
        <row r="1155">
          <cell r="K1155" t="str">
            <v>Acquedotto</v>
          </cell>
        </row>
        <row r="1156">
          <cell r="K1156" t="str">
            <v>Depurazione</v>
          </cell>
        </row>
        <row r="1157">
          <cell r="K1157" t="str">
            <v>Fognatura</v>
          </cell>
        </row>
        <row r="1158">
          <cell r="K1158" t="str">
            <v>Fognatura</v>
          </cell>
        </row>
        <row r="1159">
          <cell r="K1159" t="str">
            <v>Fognatura</v>
          </cell>
        </row>
        <row r="1160">
          <cell r="K1160" t="str">
            <v>Fognatura</v>
          </cell>
        </row>
        <row r="1161">
          <cell r="K1161" t="str">
            <v>Acquedotto</v>
          </cell>
        </row>
        <row r="1162">
          <cell r="K1162" t="str">
            <v>Acquedotto</v>
          </cell>
        </row>
        <row r="1163">
          <cell r="K1163" t="str">
            <v>Acquedotto</v>
          </cell>
        </row>
        <row r="1164">
          <cell r="K1164" t="str">
            <v>Depurazione</v>
          </cell>
        </row>
        <row r="1165">
          <cell r="K1165" t="str">
            <v>Acquedotto</v>
          </cell>
        </row>
        <row r="1166">
          <cell r="K1166" t="str">
            <v>Fognatura</v>
          </cell>
        </row>
        <row r="1167">
          <cell r="K1167" t="str">
            <v>Acquedotto</v>
          </cell>
        </row>
        <row r="1168">
          <cell r="K1168" t="str">
            <v>Acquedotto</v>
          </cell>
        </row>
        <row r="1169">
          <cell r="K1169" t="str">
            <v>Acquedotto</v>
          </cell>
        </row>
        <row r="1170">
          <cell r="K1170" t="str">
            <v>Acquedotto</v>
          </cell>
        </row>
        <row r="1171">
          <cell r="K1171" t="str">
            <v>Acquedotto</v>
          </cell>
        </row>
        <row r="1172">
          <cell r="K1172" t="str">
            <v>Acquedotto</v>
          </cell>
        </row>
        <row r="1173">
          <cell r="K1173" t="str">
            <v>Acquedotto</v>
          </cell>
        </row>
        <row r="1174">
          <cell r="K1174" t="str">
            <v>Fognatura</v>
          </cell>
        </row>
        <row r="1175">
          <cell r="K1175" t="str">
            <v>Acquedotto</v>
          </cell>
        </row>
        <row r="1176">
          <cell r="K1176" t="str">
            <v>Acquedotto</v>
          </cell>
        </row>
        <row r="1177">
          <cell r="K1177" t="str">
            <v>Acquedotto</v>
          </cell>
        </row>
        <row r="1178">
          <cell r="K1178" t="str">
            <v>Acquedotto</v>
          </cell>
        </row>
        <row r="1179">
          <cell r="K1179" t="str">
            <v>Fognatura</v>
          </cell>
        </row>
        <row r="1180">
          <cell r="K1180" t="str">
            <v>Acquedotto</v>
          </cell>
        </row>
        <row r="1181">
          <cell r="K1181" t="str">
            <v>Acquedotto</v>
          </cell>
        </row>
        <row r="1182">
          <cell r="K1182" t="str">
            <v>Acquedotto</v>
          </cell>
        </row>
        <row r="1183">
          <cell r="K1183" t="str">
            <v>Acquedotto</v>
          </cell>
        </row>
        <row r="1184">
          <cell r="K1184" t="str">
            <v>Acquedotto</v>
          </cell>
        </row>
        <row r="1185">
          <cell r="K1185" t="str">
            <v>Acquedotto</v>
          </cell>
        </row>
        <row r="1186">
          <cell r="K1186" t="str">
            <v>Acquedotto</v>
          </cell>
        </row>
        <row r="1187">
          <cell r="K1187" t="str">
            <v>Acquedotto</v>
          </cell>
        </row>
        <row r="1188">
          <cell r="K1188" t="str">
            <v>Depurazione</v>
          </cell>
        </row>
        <row r="1189">
          <cell r="K1189" t="str">
            <v>Fognatura</v>
          </cell>
        </row>
        <row r="1190">
          <cell r="K1190" t="str">
            <v>Acquedotto</v>
          </cell>
        </row>
        <row r="1191">
          <cell r="K1191" t="str">
            <v>Acquedotto</v>
          </cell>
        </row>
        <row r="1192">
          <cell r="K1192" t="str">
            <v>Acquedotto</v>
          </cell>
        </row>
        <row r="1193">
          <cell r="K1193" t="str">
            <v>Acquedotto</v>
          </cell>
        </row>
        <row r="1194">
          <cell r="K1194" t="str">
            <v>Acquedotto</v>
          </cell>
        </row>
        <row r="1195">
          <cell r="K1195" t="str">
            <v>Acquedotto</v>
          </cell>
        </row>
        <row r="1196">
          <cell r="K1196" t="str">
            <v>Acquedotto</v>
          </cell>
        </row>
        <row r="1197">
          <cell r="K1197" t="str">
            <v>Acquedotto</v>
          </cell>
        </row>
        <row r="1198">
          <cell r="K1198" t="str">
            <v>Depurazione</v>
          </cell>
        </row>
        <row r="1199">
          <cell r="K1199" t="str">
            <v>Fognatura</v>
          </cell>
        </row>
        <row r="1200">
          <cell r="K1200" t="str">
            <v>Fognatura</v>
          </cell>
        </row>
        <row r="1201">
          <cell r="K1201" t="str">
            <v>Acquedotto</v>
          </cell>
        </row>
        <row r="1202">
          <cell r="K1202" t="str">
            <v>Acquedotto</v>
          </cell>
        </row>
        <row r="1203">
          <cell r="K1203" t="str">
            <v>Acquedotto</v>
          </cell>
        </row>
        <row r="1204">
          <cell r="K1204" t="str">
            <v>Acquedotto</v>
          </cell>
        </row>
        <row r="1205">
          <cell r="K1205" t="str">
            <v>Acquedotto</v>
          </cell>
        </row>
        <row r="1206">
          <cell r="K1206" t="str">
            <v>Acquedotto</v>
          </cell>
        </row>
        <row r="1207">
          <cell r="K1207" t="str">
            <v>Depurazione</v>
          </cell>
        </row>
        <row r="1208">
          <cell r="K1208" t="str">
            <v>Fognatura</v>
          </cell>
        </row>
        <row r="1209">
          <cell r="K1209" t="str">
            <v>Fognatura</v>
          </cell>
        </row>
        <row r="1210">
          <cell r="K1210" t="str">
            <v>Fognatura</v>
          </cell>
        </row>
        <row r="1211">
          <cell r="K1211" t="str">
            <v>Fognatura</v>
          </cell>
        </row>
        <row r="1212">
          <cell r="K1212" t="str">
            <v>Acquedotto</v>
          </cell>
        </row>
        <row r="1213">
          <cell r="K1213" t="str">
            <v>Acquedotto</v>
          </cell>
        </row>
        <row r="1214">
          <cell r="K1214" t="str">
            <v>Acquedotto</v>
          </cell>
        </row>
        <row r="1215">
          <cell r="K1215" t="str">
            <v>Acquedotto</v>
          </cell>
        </row>
        <row r="1216">
          <cell r="K1216" t="str">
            <v>Acquedotto</v>
          </cell>
        </row>
        <row r="1217">
          <cell r="K1217" t="str">
            <v>Acquedotto</v>
          </cell>
        </row>
        <row r="1218">
          <cell r="K1218" t="str">
            <v>Depurazione</v>
          </cell>
        </row>
        <row r="1219">
          <cell r="K1219" t="str">
            <v>Depurazione</v>
          </cell>
        </row>
        <row r="1220">
          <cell r="K1220" t="str">
            <v>Acquedotto</v>
          </cell>
        </row>
        <row r="1221">
          <cell r="K1221" t="str">
            <v>Depurazione</v>
          </cell>
        </row>
        <row r="1222">
          <cell r="K1222" t="str">
            <v>Acquedotto</v>
          </cell>
        </row>
        <row r="1223">
          <cell r="K1223" t="str">
            <v>Acquedotto</v>
          </cell>
        </row>
        <row r="1224">
          <cell r="K1224" t="str">
            <v>Acquedotto</v>
          </cell>
        </row>
        <row r="1225">
          <cell r="K1225" t="str">
            <v>Fognatura</v>
          </cell>
        </row>
        <row r="1226">
          <cell r="K1226" t="str">
            <v>Fognatura</v>
          </cell>
        </row>
        <row r="1227">
          <cell r="K1227" t="str">
            <v>Acquedotto</v>
          </cell>
        </row>
        <row r="1228">
          <cell r="K1228" t="str">
            <v>Acquedotto</v>
          </cell>
        </row>
        <row r="1229">
          <cell r="K1229" t="str">
            <v>Acquedotto</v>
          </cell>
        </row>
        <row r="1230">
          <cell r="K1230" t="str">
            <v>Acquedotto</v>
          </cell>
        </row>
        <row r="1231">
          <cell r="K1231" t="str">
            <v>Acquedotto</v>
          </cell>
        </row>
        <row r="1232">
          <cell r="K1232" t="str">
            <v>Acquedotto</v>
          </cell>
        </row>
        <row r="1233">
          <cell r="K1233" t="str">
            <v>Acquedotto</v>
          </cell>
        </row>
        <row r="1234">
          <cell r="K1234" t="str">
            <v>Depurazione</v>
          </cell>
        </row>
        <row r="1235">
          <cell r="K1235" t="str">
            <v>Fognatura</v>
          </cell>
        </row>
        <row r="1236">
          <cell r="K1236" t="str">
            <v>Fognatura</v>
          </cell>
        </row>
        <row r="1237">
          <cell r="K1237" t="str">
            <v>Fognatura</v>
          </cell>
        </row>
        <row r="1238">
          <cell r="K1238" t="str">
            <v>Fognatura</v>
          </cell>
        </row>
        <row r="1239">
          <cell r="K1239" t="str">
            <v>Fognatura</v>
          </cell>
        </row>
        <row r="1240">
          <cell r="K1240" t="str">
            <v>Acquedotto</v>
          </cell>
        </row>
        <row r="1241">
          <cell r="K1241" t="str">
            <v>Fognatura</v>
          </cell>
        </row>
        <row r="1242">
          <cell r="K1242" t="str">
            <v>Acquedotto</v>
          </cell>
        </row>
        <row r="1243">
          <cell r="K1243" t="str">
            <v>Acquedotto</v>
          </cell>
        </row>
        <row r="1244">
          <cell r="K1244" t="str">
            <v>Acquedotto</v>
          </cell>
        </row>
        <row r="1245">
          <cell r="K1245" t="str">
            <v>Acquedotto</v>
          </cell>
        </row>
        <row r="1246">
          <cell r="K1246" t="str">
            <v>Acquedotto</v>
          </cell>
        </row>
        <row r="1247">
          <cell r="K1247" t="str">
            <v>Acquedotto</v>
          </cell>
        </row>
        <row r="1248">
          <cell r="K1248" t="str">
            <v>Acquedotto</v>
          </cell>
        </row>
        <row r="1249">
          <cell r="K1249" t="str">
            <v>Acquedotto</v>
          </cell>
        </row>
        <row r="1250">
          <cell r="K1250" t="str">
            <v>Acquedotto</v>
          </cell>
        </row>
        <row r="1251">
          <cell r="K1251" t="str">
            <v>Acquedotto</v>
          </cell>
        </row>
        <row r="1252">
          <cell r="K1252" t="str">
            <v>Acquedotto</v>
          </cell>
        </row>
        <row r="1253">
          <cell r="K1253" t="str">
            <v>Acquedotto</v>
          </cell>
        </row>
        <row r="1254">
          <cell r="K1254" t="str">
            <v>Acquedotto</v>
          </cell>
        </row>
        <row r="1255">
          <cell r="K1255" t="str">
            <v>Fognatura</v>
          </cell>
        </row>
        <row r="1256">
          <cell r="K1256" t="str">
            <v>Depurazione</v>
          </cell>
        </row>
        <row r="1257">
          <cell r="K1257" t="str">
            <v>Fognatura</v>
          </cell>
        </row>
        <row r="1258">
          <cell r="K1258" t="str">
            <v>Acquedotto</v>
          </cell>
        </row>
        <row r="1259">
          <cell r="K1259" t="str">
            <v>Acquedotto</v>
          </cell>
        </row>
        <row r="1260">
          <cell r="K1260" t="str">
            <v>Acquedotto</v>
          </cell>
        </row>
        <row r="1261">
          <cell r="K1261" t="str">
            <v>Acquedotto</v>
          </cell>
        </row>
        <row r="1262">
          <cell r="K1262" t="str">
            <v>Acquedotto</v>
          </cell>
        </row>
        <row r="1263">
          <cell r="K1263" t="str">
            <v>Acquedotto</v>
          </cell>
        </row>
        <row r="1264">
          <cell r="K1264" t="str">
            <v>Acquedotto</v>
          </cell>
        </row>
        <row r="1265">
          <cell r="K1265" t="str">
            <v>Acquedotto</v>
          </cell>
        </row>
        <row r="1266">
          <cell r="K1266" t="str">
            <v>Acquedotto</v>
          </cell>
        </row>
        <row r="1267">
          <cell r="K1267" t="str">
            <v>Acquedotto</v>
          </cell>
        </row>
        <row r="1268">
          <cell r="K1268" t="str">
            <v>Depurazione</v>
          </cell>
        </row>
        <row r="1269">
          <cell r="K1269" t="str">
            <v>Fognatura</v>
          </cell>
        </row>
        <row r="1270">
          <cell r="K1270" t="str">
            <v>Fognatura</v>
          </cell>
        </row>
        <row r="1271">
          <cell r="K1271" t="str">
            <v>Acquedotto</v>
          </cell>
        </row>
        <row r="1272">
          <cell r="K1272" t="str">
            <v>Acquedotto</v>
          </cell>
        </row>
        <row r="1273">
          <cell r="K1273" t="str">
            <v>Fognatura</v>
          </cell>
        </row>
        <row r="1274">
          <cell r="K1274" t="str">
            <v>Fognatura</v>
          </cell>
        </row>
        <row r="1275">
          <cell r="K1275" t="str">
            <v>Fognatura</v>
          </cell>
        </row>
        <row r="1276">
          <cell r="K1276" t="str">
            <v>Acquedotto</v>
          </cell>
        </row>
        <row r="1277">
          <cell r="K1277" t="str">
            <v>Acquedotto</v>
          </cell>
        </row>
        <row r="1278">
          <cell r="K1278" t="str">
            <v>Acquedotto</v>
          </cell>
        </row>
        <row r="1279">
          <cell r="K1279" t="str">
            <v>Acquedotto</v>
          </cell>
        </row>
        <row r="1280">
          <cell r="K1280" t="str">
            <v>Depurazione</v>
          </cell>
        </row>
        <row r="1281">
          <cell r="K1281" t="str">
            <v>Fognatura</v>
          </cell>
        </row>
        <row r="1282">
          <cell r="K1282" t="str">
            <v>Fognatura</v>
          </cell>
        </row>
        <row r="1283">
          <cell r="K1283" t="str">
            <v>Fognatura</v>
          </cell>
        </row>
        <row r="1284">
          <cell r="K1284" t="str">
            <v>Fognatura</v>
          </cell>
        </row>
        <row r="1285">
          <cell r="K1285" t="str">
            <v>Fognatura</v>
          </cell>
        </row>
        <row r="1286">
          <cell r="K1286" t="str">
            <v>Fognatura</v>
          </cell>
        </row>
        <row r="1287">
          <cell r="K1287" t="str">
            <v>Acquedotto</v>
          </cell>
        </row>
        <row r="1288">
          <cell r="K1288" t="str">
            <v>Depurazione</v>
          </cell>
        </row>
        <row r="1289">
          <cell r="K1289" t="str">
            <v>Acquedotto</v>
          </cell>
        </row>
        <row r="1290">
          <cell r="K1290" t="str">
            <v>Acquedotto</v>
          </cell>
        </row>
        <row r="1291">
          <cell r="K1291" t="str">
            <v>Acquedotto</v>
          </cell>
        </row>
        <row r="1292">
          <cell r="K1292" t="str">
            <v>Acquedotto</v>
          </cell>
        </row>
        <row r="1293">
          <cell r="K1293" t="str">
            <v>Acquedotto</v>
          </cell>
        </row>
        <row r="1294">
          <cell r="K1294" t="str">
            <v>Depurazione</v>
          </cell>
        </row>
        <row r="1295">
          <cell r="K1295" t="str">
            <v>Depurazione</v>
          </cell>
        </row>
        <row r="1296">
          <cell r="K1296" t="str">
            <v>Depurazione</v>
          </cell>
        </row>
        <row r="1297">
          <cell r="K1297" t="str">
            <v>Fognatura</v>
          </cell>
        </row>
        <row r="1298">
          <cell r="K1298" t="str">
            <v>Acquedotto</v>
          </cell>
        </row>
        <row r="1299">
          <cell r="K1299" t="str">
            <v>Acquedotto</v>
          </cell>
        </row>
        <row r="1300">
          <cell r="K1300" t="str">
            <v>Acquedotto</v>
          </cell>
        </row>
        <row r="1301">
          <cell r="K1301" t="str">
            <v>Acquedotto</v>
          </cell>
        </row>
        <row r="1302">
          <cell r="K1302" t="str">
            <v>Acquedotto</v>
          </cell>
        </row>
        <row r="1303">
          <cell r="K1303" t="str">
            <v>Acquedotto</v>
          </cell>
        </row>
        <row r="1304">
          <cell r="K1304" t="str">
            <v>Fognatura</v>
          </cell>
        </row>
        <row r="1305">
          <cell r="K1305" t="str">
            <v>Fognatura</v>
          </cell>
        </row>
        <row r="1306">
          <cell r="K1306" t="str">
            <v>Fognatura</v>
          </cell>
        </row>
        <row r="1307">
          <cell r="K1307" t="str">
            <v>Fognatura</v>
          </cell>
        </row>
        <row r="1308">
          <cell r="K1308" t="str">
            <v>Fognatura</v>
          </cell>
        </row>
        <row r="1309">
          <cell r="K1309" t="str">
            <v>Acquedotto</v>
          </cell>
        </row>
        <row r="1310">
          <cell r="K1310" t="str">
            <v>Acquedotto</v>
          </cell>
        </row>
        <row r="1311">
          <cell r="K1311" t="str">
            <v>Acquedotto</v>
          </cell>
        </row>
        <row r="1312">
          <cell r="K1312" t="str">
            <v>Acquedotto</v>
          </cell>
        </row>
        <row r="1313">
          <cell r="K1313" t="str">
            <v>Acquedotto</v>
          </cell>
        </row>
        <row r="1314">
          <cell r="K1314" t="str">
            <v>Acquedotto</v>
          </cell>
        </row>
        <row r="1315">
          <cell r="K1315" t="str">
            <v>Acquedotto</v>
          </cell>
        </row>
        <row r="1316">
          <cell r="K1316" t="str">
            <v>Acquedotto</v>
          </cell>
        </row>
        <row r="1317">
          <cell r="K1317" t="str">
            <v>Acquedotto</v>
          </cell>
        </row>
        <row r="1318">
          <cell r="K1318" t="str">
            <v>Acquedotto</v>
          </cell>
        </row>
        <row r="1319">
          <cell r="K1319" t="str">
            <v>Acquedotto</v>
          </cell>
        </row>
        <row r="1320">
          <cell r="K1320" t="str">
            <v>Fognatura</v>
          </cell>
        </row>
        <row r="1321">
          <cell r="K1321" t="str">
            <v>Fognatura</v>
          </cell>
        </row>
        <row r="1322">
          <cell r="K1322" t="str">
            <v>Fognatura</v>
          </cell>
        </row>
        <row r="1323">
          <cell r="K1323" t="str">
            <v>Fognatura</v>
          </cell>
        </row>
        <row r="1324">
          <cell r="K1324" t="str">
            <v>Fognatura</v>
          </cell>
        </row>
        <row r="1325">
          <cell r="K1325" t="str">
            <v>Fognatura</v>
          </cell>
        </row>
        <row r="1326">
          <cell r="K1326" t="str">
            <v>Acquedotto</v>
          </cell>
        </row>
        <row r="1327">
          <cell r="K1327" t="str">
            <v>Acquedotto</v>
          </cell>
        </row>
        <row r="1328">
          <cell r="K1328" t="str">
            <v>Acquedotto</v>
          </cell>
        </row>
        <row r="1329">
          <cell r="K1329" t="str">
            <v>Depurazione</v>
          </cell>
        </row>
        <row r="1330">
          <cell r="K1330" t="str">
            <v>Fognatura</v>
          </cell>
        </row>
        <row r="1331">
          <cell r="K1331" t="str">
            <v>Acquedotto</v>
          </cell>
        </row>
        <row r="1332">
          <cell r="K1332" t="str">
            <v>Acquedotto</v>
          </cell>
        </row>
        <row r="1333">
          <cell r="K1333" t="str">
            <v>Depurazione</v>
          </cell>
        </row>
        <row r="1334">
          <cell r="K1334" t="str">
            <v>Fognatura</v>
          </cell>
        </row>
        <row r="1335">
          <cell r="K1335" t="str">
            <v>Acquedotto</v>
          </cell>
        </row>
        <row r="1336">
          <cell r="K1336" t="str">
            <v>Depurazione</v>
          </cell>
        </row>
        <row r="1337">
          <cell r="K1337" t="str">
            <v>Acquedotto</v>
          </cell>
        </row>
        <row r="1338">
          <cell r="K1338" t="str">
            <v>Acquedotto</v>
          </cell>
        </row>
        <row r="1339">
          <cell r="K1339" t="str">
            <v>Acquedotto</v>
          </cell>
        </row>
        <row r="1340">
          <cell r="K1340" t="str">
            <v>Fognatura</v>
          </cell>
        </row>
        <row r="1341">
          <cell r="K1341" t="str">
            <v>Acquedotto</v>
          </cell>
        </row>
        <row r="1342">
          <cell r="K1342" t="str">
            <v>Acquedotto</v>
          </cell>
        </row>
        <row r="1343">
          <cell r="K1343" t="str">
            <v>Acquedotto</v>
          </cell>
        </row>
        <row r="1344">
          <cell r="K1344" t="str">
            <v>Acquedotto</v>
          </cell>
        </row>
        <row r="1345">
          <cell r="K1345" t="str">
            <v>Acquedotto</v>
          </cell>
        </row>
        <row r="1346">
          <cell r="K1346" t="str">
            <v>Acquedotto</v>
          </cell>
        </row>
        <row r="1347">
          <cell r="K1347" t="str">
            <v>Acquedotto</v>
          </cell>
        </row>
        <row r="1348">
          <cell r="K1348" t="str">
            <v>Acquedotto</v>
          </cell>
        </row>
        <row r="1349">
          <cell r="K1349" t="str">
            <v>Acquedotto</v>
          </cell>
        </row>
        <row r="1350">
          <cell r="K1350" t="str">
            <v>Acquedotto</v>
          </cell>
        </row>
        <row r="1351">
          <cell r="K1351" t="str">
            <v>Acquedotto</v>
          </cell>
        </row>
        <row r="1352">
          <cell r="K1352" t="str">
            <v>Acquedotto</v>
          </cell>
        </row>
        <row r="1353">
          <cell r="K1353" t="str">
            <v>Acquedotto</v>
          </cell>
        </row>
        <row r="1354">
          <cell r="K1354" t="str">
            <v>Acquedotto</v>
          </cell>
        </row>
        <row r="1355">
          <cell r="K1355" t="str">
            <v>Acquedotto</v>
          </cell>
        </row>
        <row r="1356">
          <cell r="K1356" t="str">
            <v>Fognatura</v>
          </cell>
        </row>
        <row r="1357">
          <cell r="K1357" t="str">
            <v>Fognatura</v>
          </cell>
        </row>
        <row r="1358">
          <cell r="K1358" t="str">
            <v>Fognatura</v>
          </cell>
        </row>
        <row r="1359">
          <cell r="K1359" t="str">
            <v>Fognatura</v>
          </cell>
        </row>
        <row r="1360">
          <cell r="K1360" t="str">
            <v>Fognatura</v>
          </cell>
        </row>
        <row r="1361">
          <cell r="K1361" t="str">
            <v>Acquedotto</v>
          </cell>
        </row>
        <row r="1362">
          <cell r="K1362" t="str">
            <v>Acquedotto</v>
          </cell>
        </row>
        <row r="1363">
          <cell r="K1363" t="str">
            <v>Acquedotto</v>
          </cell>
        </row>
        <row r="1364">
          <cell r="K1364" t="str">
            <v>Acquedotto</v>
          </cell>
        </row>
        <row r="1365">
          <cell r="K1365" t="str">
            <v>Acquedotto</v>
          </cell>
        </row>
        <row r="1366">
          <cell r="K1366" t="str">
            <v>Depurazione</v>
          </cell>
        </row>
        <row r="1367">
          <cell r="K1367" t="str">
            <v>Depurazione</v>
          </cell>
        </row>
        <row r="1368">
          <cell r="K1368" t="str">
            <v>Acquedotto</v>
          </cell>
        </row>
        <row r="1369">
          <cell r="K1369" t="str">
            <v>Acquedotto</v>
          </cell>
        </row>
        <row r="1370">
          <cell r="K1370" t="str">
            <v>Acquedotto</v>
          </cell>
        </row>
        <row r="1371">
          <cell r="K1371" t="str">
            <v>Acquedotto</v>
          </cell>
        </row>
        <row r="1372">
          <cell r="K1372" t="str">
            <v>Depurazione</v>
          </cell>
        </row>
        <row r="1373">
          <cell r="K1373" t="str">
            <v>Fognatura</v>
          </cell>
        </row>
        <row r="1374">
          <cell r="K1374" t="str">
            <v>Acquedotto</v>
          </cell>
        </row>
        <row r="1375">
          <cell r="K1375" t="str">
            <v>Acquedotto</v>
          </cell>
        </row>
        <row r="1376">
          <cell r="K1376" t="str">
            <v>Fognatura</v>
          </cell>
        </row>
        <row r="1377">
          <cell r="K1377" t="str">
            <v>Fognatura</v>
          </cell>
        </row>
        <row r="1378">
          <cell r="K1378" t="str">
            <v>Acquedotto</v>
          </cell>
        </row>
        <row r="1379">
          <cell r="K1379" t="str">
            <v>Fognatura</v>
          </cell>
        </row>
        <row r="1380">
          <cell r="K1380" t="str">
            <v>Fognatura</v>
          </cell>
        </row>
        <row r="1381">
          <cell r="K1381" t="str">
            <v>Depurazione</v>
          </cell>
        </row>
        <row r="1382">
          <cell r="K1382" t="str">
            <v>Fognatura</v>
          </cell>
        </row>
        <row r="1383">
          <cell r="K1383" t="str">
            <v>Fognatura</v>
          </cell>
        </row>
        <row r="1384">
          <cell r="K1384" t="str">
            <v>Acquedotto</v>
          </cell>
        </row>
        <row r="1385">
          <cell r="K1385" t="str">
            <v>Acquedotto</v>
          </cell>
        </row>
        <row r="1386">
          <cell r="K1386" t="str">
            <v>Acquedotto</v>
          </cell>
        </row>
        <row r="1387">
          <cell r="K1387" t="str">
            <v>Acquedotto</v>
          </cell>
        </row>
        <row r="1388">
          <cell r="K1388" t="str">
            <v>Acquedotto</v>
          </cell>
        </row>
        <row r="1389">
          <cell r="K1389" t="str">
            <v>Acquedotto</v>
          </cell>
        </row>
        <row r="1390">
          <cell r="K1390" t="str">
            <v>Acquedotto</v>
          </cell>
        </row>
        <row r="1391">
          <cell r="K1391" t="str">
            <v>Acquedotto</v>
          </cell>
        </row>
        <row r="1392">
          <cell r="K1392" t="str">
            <v>Acquedotto</v>
          </cell>
        </row>
        <row r="1393">
          <cell r="K1393" t="str">
            <v>Acquedotto</v>
          </cell>
        </row>
        <row r="1394">
          <cell r="K1394" t="str">
            <v>Acquedotto</v>
          </cell>
        </row>
        <row r="1395">
          <cell r="K1395" t="str">
            <v>Depurazione</v>
          </cell>
        </row>
        <row r="1396">
          <cell r="K1396" t="str">
            <v>Depurazione</v>
          </cell>
        </row>
        <row r="1397">
          <cell r="K1397" t="str">
            <v>Depurazione</v>
          </cell>
        </row>
        <row r="1398">
          <cell r="K1398" t="str">
            <v>Depurazione</v>
          </cell>
        </row>
        <row r="1399">
          <cell r="K1399" t="str">
            <v>Depurazione</v>
          </cell>
        </row>
        <row r="1400">
          <cell r="K1400" t="str">
            <v>Fognatura</v>
          </cell>
        </row>
        <row r="1401">
          <cell r="K1401" t="str">
            <v>Fognatura</v>
          </cell>
        </row>
        <row r="1402">
          <cell r="K1402" t="str">
            <v>Fognatura</v>
          </cell>
        </row>
        <row r="1403">
          <cell r="K1403" t="str">
            <v>Fognatura</v>
          </cell>
        </row>
        <row r="1404">
          <cell r="K1404" t="str">
            <v>Acquedotto</v>
          </cell>
        </row>
        <row r="1405">
          <cell r="K1405" t="str">
            <v>Acquedotto</v>
          </cell>
        </row>
        <row r="1406">
          <cell r="K1406" t="str">
            <v>Acquedotto</v>
          </cell>
        </row>
        <row r="1407">
          <cell r="K1407" t="str">
            <v>Acquedotto</v>
          </cell>
        </row>
        <row r="1408">
          <cell r="K1408" t="str">
            <v>Fognatura</v>
          </cell>
        </row>
        <row r="1409">
          <cell r="K1409" t="str">
            <v>Acquedotto</v>
          </cell>
        </row>
        <row r="1410">
          <cell r="K1410" t="str">
            <v>Acquedotto</v>
          </cell>
        </row>
        <row r="1411">
          <cell r="K1411" t="str">
            <v>Depurazione</v>
          </cell>
        </row>
        <row r="1412">
          <cell r="K1412" t="str">
            <v>Acquedotto</v>
          </cell>
        </row>
        <row r="1413">
          <cell r="K1413" t="str">
            <v>Acquedotto</v>
          </cell>
        </row>
        <row r="1414">
          <cell r="K1414" t="str">
            <v>Depurazione</v>
          </cell>
        </row>
        <row r="1415">
          <cell r="K1415" t="str">
            <v>Fognatura</v>
          </cell>
        </row>
        <row r="1416">
          <cell r="K1416" t="str">
            <v>Fognatura</v>
          </cell>
        </row>
        <row r="1417">
          <cell r="K1417" t="str">
            <v>Fognatura</v>
          </cell>
        </row>
        <row r="1418">
          <cell r="K1418" t="str">
            <v>Fognatura</v>
          </cell>
        </row>
        <row r="1419">
          <cell r="K1419" t="str">
            <v>Fognatura</v>
          </cell>
        </row>
        <row r="1420">
          <cell r="K1420" t="str">
            <v>Fognatura</v>
          </cell>
        </row>
        <row r="1421">
          <cell r="K1421" t="str">
            <v>Acquedotto</v>
          </cell>
        </row>
        <row r="1422">
          <cell r="K1422" t="str">
            <v>Acquedotto</v>
          </cell>
        </row>
        <row r="1423">
          <cell r="K1423" t="str">
            <v>Acquedotto</v>
          </cell>
        </row>
        <row r="1424">
          <cell r="K1424" t="str">
            <v>Acquedotto</v>
          </cell>
        </row>
        <row r="1425">
          <cell r="K1425" t="str">
            <v>Acquedotto</v>
          </cell>
        </row>
        <row r="1426">
          <cell r="K1426" t="str">
            <v>Acquedotto</v>
          </cell>
        </row>
        <row r="1427">
          <cell r="K1427" t="str">
            <v>Acquedotto</v>
          </cell>
        </row>
        <row r="1428">
          <cell r="K1428" t="str">
            <v>Acquedotto</v>
          </cell>
        </row>
        <row r="1429">
          <cell r="K1429" t="str">
            <v>Acquedotto</v>
          </cell>
        </row>
        <row r="1430">
          <cell r="K1430" t="str">
            <v>Acquedotto</v>
          </cell>
        </row>
        <row r="1431">
          <cell r="K1431" t="str">
            <v>Acquedotto</v>
          </cell>
        </row>
        <row r="1432">
          <cell r="K1432" t="str">
            <v>Acquedotto</v>
          </cell>
        </row>
        <row r="1433">
          <cell r="K1433" t="str">
            <v>Acquedotto</v>
          </cell>
        </row>
        <row r="1434">
          <cell r="K1434" t="str">
            <v>Acquedotto</v>
          </cell>
        </row>
        <row r="1435">
          <cell r="K1435" t="str">
            <v>Acquedotto</v>
          </cell>
        </row>
        <row r="1436">
          <cell r="K1436" t="str">
            <v>Acquedotto</v>
          </cell>
        </row>
        <row r="1437">
          <cell r="K1437" t="str">
            <v>Acquedotto</v>
          </cell>
        </row>
        <row r="1438">
          <cell r="K1438" t="str">
            <v>Depurazione</v>
          </cell>
        </row>
        <row r="1439">
          <cell r="K1439" t="str">
            <v>Fognatura</v>
          </cell>
        </row>
        <row r="1440">
          <cell r="K1440" t="str">
            <v>Fognatura</v>
          </cell>
        </row>
        <row r="1441">
          <cell r="K1441" t="str">
            <v>Acquedotto</v>
          </cell>
        </row>
        <row r="1442">
          <cell r="K1442" t="str">
            <v>Fognatura</v>
          </cell>
        </row>
        <row r="1443">
          <cell r="K1443" t="str">
            <v>Acquedotto</v>
          </cell>
        </row>
        <row r="1444">
          <cell r="K1444" t="str">
            <v>Fognatura</v>
          </cell>
        </row>
        <row r="1445">
          <cell r="K1445" t="str">
            <v>Acquedotto</v>
          </cell>
        </row>
        <row r="1446">
          <cell r="K1446" t="str">
            <v>Acquedotto</v>
          </cell>
        </row>
        <row r="1447">
          <cell r="K1447" t="str">
            <v>Acquedotto</v>
          </cell>
        </row>
        <row r="1448">
          <cell r="K1448" t="str">
            <v>Acquedotto</v>
          </cell>
        </row>
        <row r="1449">
          <cell r="K1449" t="str">
            <v>Acquedotto</v>
          </cell>
        </row>
        <row r="1450">
          <cell r="K1450" t="str">
            <v>Acquedotto</v>
          </cell>
        </row>
        <row r="1451">
          <cell r="K1451" t="str">
            <v>Acquedotto</v>
          </cell>
        </row>
        <row r="1452">
          <cell r="K1452" t="str">
            <v>Acquedotto</v>
          </cell>
        </row>
        <row r="1453">
          <cell r="K1453" t="str">
            <v>Acquedotto</v>
          </cell>
        </row>
        <row r="1454">
          <cell r="K1454" t="str">
            <v>Acquedotto</v>
          </cell>
        </row>
        <row r="1455">
          <cell r="K1455" t="str">
            <v>Acquedotto</v>
          </cell>
        </row>
        <row r="1456">
          <cell r="K1456" t="str">
            <v>Acquedotto</v>
          </cell>
        </row>
        <row r="1457">
          <cell r="K1457" t="str">
            <v>Acquedotto</v>
          </cell>
        </row>
        <row r="1458">
          <cell r="K1458" t="str">
            <v>Acquedotto</v>
          </cell>
        </row>
        <row r="1459">
          <cell r="K1459" t="str">
            <v>Acquedotto</v>
          </cell>
        </row>
        <row r="1460">
          <cell r="K1460" t="str">
            <v>Acquedotto</v>
          </cell>
        </row>
        <row r="1461">
          <cell r="K1461" t="str">
            <v>Depurazione</v>
          </cell>
        </row>
        <row r="1462">
          <cell r="K1462" t="str">
            <v>Depurazione</v>
          </cell>
        </row>
        <row r="1463">
          <cell r="K1463" t="str">
            <v>Depurazione</v>
          </cell>
        </row>
        <row r="1464">
          <cell r="K1464" t="str">
            <v>Fognatura</v>
          </cell>
        </row>
        <row r="1465">
          <cell r="K1465" t="str">
            <v>Fognatura</v>
          </cell>
        </row>
        <row r="1466">
          <cell r="K1466" t="str">
            <v>Fognatura</v>
          </cell>
        </row>
        <row r="1467">
          <cell r="K1467" t="str">
            <v>Acquedotto</v>
          </cell>
        </row>
        <row r="1468">
          <cell r="K1468" t="str">
            <v>Acquedotto</v>
          </cell>
        </row>
        <row r="1469">
          <cell r="K1469" t="str">
            <v>Acquedotto</v>
          </cell>
        </row>
        <row r="1470">
          <cell r="K1470" t="str">
            <v>Acquedotto</v>
          </cell>
        </row>
        <row r="1471">
          <cell r="K1471" t="str">
            <v>Acquedotto</v>
          </cell>
        </row>
        <row r="1472">
          <cell r="K1472" t="str">
            <v>Acquedotto</v>
          </cell>
        </row>
        <row r="1473">
          <cell r="K1473" t="str">
            <v>Fognatura</v>
          </cell>
        </row>
        <row r="1474">
          <cell r="K1474" t="str">
            <v>Acquedotto</v>
          </cell>
        </row>
        <row r="1475">
          <cell r="K1475" t="str">
            <v>Acquedotto</v>
          </cell>
        </row>
        <row r="1476">
          <cell r="K1476" t="str">
            <v>Acquedotto</v>
          </cell>
        </row>
        <row r="1477">
          <cell r="K1477" t="str">
            <v>Acquedotto</v>
          </cell>
        </row>
        <row r="1478">
          <cell r="K1478" t="str">
            <v>Acquedotto</v>
          </cell>
        </row>
        <row r="1479">
          <cell r="K1479" t="str">
            <v>Acquedotto</v>
          </cell>
        </row>
        <row r="1480">
          <cell r="K1480" t="str">
            <v>Acquedotto</v>
          </cell>
        </row>
        <row r="1481">
          <cell r="K1481" t="str">
            <v>Acquedotto</v>
          </cell>
        </row>
        <row r="1482">
          <cell r="K1482" t="str">
            <v>Acquedotto</v>
          </cell>
        </row>
        <row r="1483">
          <cell r="K1483" t="str">
            <v>Acquedotto</v>
          </cell>
        </row>
        <row r="1484">
          <cell r="K1484" t="str">
            <v>Depurazione</v>
          </cell>
        </row>
        <row r="1485">
          <cell r="K1485" t="str">
            <v>Depurazione</v>
          </cell>
        </row>
        <row r="1486">
          <cell r="K1486" t="str">
            <v>Fognatura</v>
          </cell>
        </row>
        <row r="1487">
          <cell r="K1487" t="str">
            <v>Fognatura</v>
          </cell>
        </row>
        <row r="1488">
          <cell r="K1488" t="str">
            <v>Fognatura</v>
          </cell>
        </row>
        <row r="1489">
          <cell r="K1489" t="str">
            <v>Fognatura</v>
          </cell>
        </row>
        <row r="1490">
          <cell r="K1490" t="str">
            <v>Depurazione</v>
          </cell>
        </row>
        <row r="1491">
          <cell r="K1491" t="str">
            <v>Depurazione</v>
          </cell>
        </row>
        <row r="1492">
          <cell r="K1492" t="str">
            <v>Acquedotto</v>
          </cell>
        </row>
        <row r="1493">
          <cell r="K1493" t="str">
            <v>Acquedotto</v>
          </cell>
        </row>
        <row r="1494">
          <cell r="K1494" t="str">
            <v>Acquedotto</v>
          </cell>
        </row>
        <row r="1495">
          <cell r="K1495" t="str">
            <v>Acquedotto</v>
          </cell>
        </row>
        <row r="1496">
          <cell r="K1496" t="str">
            <v>Acquedotto</v>
          </cell>
        </row>
        <row r="1497">
          <cell r="K1497" t="str">
            <v>Acquedotto</v>
          </cell>
        </row>
        <row r="1498">
          <cell r="K1498" t="str">
            <v>Fognatura</v>
          </cell>
        </row>
        <row r="1499">
          <cell r="K1499" t="str">
            <v>Acquedotto</v>
          </cell>
        </row>
        <row r="1500">
          <cell r="K1500" t="str">
            <v>Acquedotto</v>
          </cell>
        </row>
        <row r="1501">
          <cell r="K1501" t="str">
            <v>Acquedotto</v>
          </cell>
        </row>
        <row r="1502">
          <cell r="K1502" t="str">
            <v>Acquedotto</v>
          </cell>
        </row>
        <row r="1503">
          <cell r="K1503" t="str">
            <v>Acquedotto</v>
          </cell>
        </row>
        <row r="1504">
          <cell r="K1504" t="str">
            <v>Acquedotto</v>
          </cell>
        </row>
        <row r="1505">
          <cell r="K1505" t="str">
            <v>Acquedotto</v>
          </cell>
        </row>
        <row r="1506">
          <cell r="K1506" t="str">
            <v>Acquedotto</v>
          </cell>
        </row>
        <row r="1507">
          <cell r="K1507" t="str">
            <v>Acquedotto</v>
          </cell>
        </row>
        <row r="1508">
          <cell r="K1508" t="str">
            <v>Acquedotto</v>
          </cell>
        </row>
        <row r="1509">
          <cell r="K1509" t="str">
            <v>Acquedotto</v>
          </cell>
        </row>
        <row r="1510">
          <cell r="K1510" t="str">
            <v>Acquedotto</v>
          </cell>
        </row>
        <row r="1511">
          <cell r="K1511" t="str">
            <v>Acquedotto</v>
          </cell>
        </row>
        <row r="1512">
          <cell r="K1512" t="str">
            <v>Acquedotto</v>
          </cell>
        </row>
        <row r="1513">
          <cell r="K1513" t="str">
            <v>Acquedotto</v>
          </cell>
        </row>
        <row r="1514">
          <cell r="K1514" t="str">
            <v>Acquedotto</v>
          </cell>
        </row>
        <row r="1515">
          <cell r="K1515" t="str">
            <v>Acquedotto</v>
          </cell>
        </row>
        <row r="1516">
          <cell r="K1516" t="str">
            <v>Acquedotto</v>
          </cell>
        </row>
        <row r="1517">
          <cell r="K1517" t="str">
            <v>Acquedotto</v>
          </cell>
        </row>
        <row r="1518">
          <cell r="K1518" t="str">
            <v>Acquedotto</v>
          </cell>
        </row>
        <row r="1519">
          <cell r="K1519" t="str">
            <v>Acquedotto</v>
          </cell>
        </row>
        <row r="1520">
          <cell r="K1520" t="str">
            <v>Depurazione</v>
          </cell>
        </row>
        <row r="1521">
          <cell r="K1521" t="str">
            <v>Fognatura</v>
          </cell>
        </row>
        <row r="1522">
          <cell r="K1522" t="str">
            <v>Fognatura</v>
          </cell>
        </row>
        <row r="1523">
          <cell r="K1523" t="str">
            <v>Fognatura</v>
          </cell>
        </row>
        <row r="1524">
          <cell r="K1524" t="str">
            <v>Fognatura</v>
          </cell>
        </row>
        <row r="1525">
          <cell r="K1525" t="str">
            <v>Fognatura</v>
          </cell>
        </row>
        <row r="1526">
          <cell r="K1526" t="str">
            <v>Acquedotto</v>
          </cell>
        </row>
        <row r="1527">
          <cell r="K1527" t="str">
            <v>Fognatura</v>
          </cell>
        </row>
        <row r="1528">
          <cell r="K1528" t="str">
            <v>Fognatura</v>
          </cell>
        </row>
        <row r="1529">
          <cell r="K1529" t="str">
            <v>Fognatura</v>
          </cell>
        </row>
        <row r="1530">
          <cell r="K1530" t="str">
            <v>Fognatura</v>
          </cell>
        </row>
        <row r="1531">
          <cell r="K1531" t="str">
            <v>Fognatura</v>
          </cell>
        </row>
        <row r="1532">
          <cell r="K1532" t="str">
            <v>Acquedotto</v>
          </cell>
        </row>
        <row r="1533">
          <cell r="K1533" t="str">
            <v>Acquedotto</v>
          </cell>
        </row>
        <row r="1534">
          <cell r="K1534" t="str">
            <v>Acquedotto</v>
          </cell>
        </row>
        <row r="1535">
          <cell r="K1535" t="str">
            <v>Acquedotto</v>
          </cell>
        </row>
        <row r="1536">
          <cell r="K1536" t="str">
            <v>Acquedotto</v>
          </cell>
        </row>
        <row r="1537">
          <cell r="K1537" t="str">
            <v>Acquedotto</v>
          </cell>
        </row>
        <row r="1538">
          <cell r="K1538" t="str">
            <v>Acquedotto</v>
          </cell>
        </row>
        <row r="1539">
          <cell r="K1539" t="str">
            <v>Acquedotto</v>
          </cell>
        </row>
        <row r="1540">
          <cell r="K1540" t="str">
            <v>Acquedotto</v>
          </cell>
        </row>
        <row r="1541">
          <cell r="K1541" t="str">
            <v>Acquedotto</v>
          </cell>
        </row>
        <row r="1542">
          <cell r="K1542" t="str">
            <v>Acquedotto</v>
          </cell>
        </row>
        <row r="1543">
          <cell r="K1543" t="str">
            <v>Depurazione</v>
          </cell>
        </row>
        <row r="1544">
          <cell r="K1544" t="str">
            <v>Acquedotto</v>
          </cell>
        </row>
        <row r="1545">
          <cell r="K1545" t="str">
            <v>Acquedotto</v>
          </cell>
        </row>
        <row r="1546">
          <cell r="K1546" t="str">
            <v>Acquedotto</v>
          </cell>
        </row>
        <row r="1547">
          <cell r="K1547" t="str">
            <v>Acquedotto</v>
          </cell>
        </row>
        <row r="1548">
          <cell r="K1548" t="str">
            <v>Depurazione</v>
          </cell>
        </row>
        <row r="1549">
          <cell r="K1549" t="str">
            <v>Fognatura</v>
          </cell>
        </row>
        <row r="1550">
          <cell r="K1550" t="str">
            <v>Fognatura</v>
          </cell>
        </row>
        <row r="1551">
          <cell r="K1551" t="str">
            <v>Depurazione</v>
          </cell>
        </row>
        <row r="1552">
          <cell r="K1552" t="str">
            <v>Acquedotto</v>
          </cell>
        </row>
        <row r="1553">
          <cell r="K1553" t="str">
            <v>Acquedotto</v>
          </cell>
        </row>
        <row r="1554">
          <cell r="K1554" t="str">
            <v>Acquedotto</v>
          </cell>
        </row>
        <row r="1555">
          <cell r="K1555" t="str">
            <v>Depurazione</v>
          </cell>
        </row>
        <row r="1556">
          <cell r="K1556" t="str">
            <v>Fognatura</v>
          </cell>
        </row>
        <row r="1557">
          <cell r="K1557" t="str">
            <v>Fognatura</v>
          </cell>
        </row>
        <row r="1558">
          <cell r="K1558" t="str">
            <v>Fognatura</v>
          </cell>
        </row>
        <row r="1559">
          <cell r="K1559" t="str">
            <v>Acquedotto</v>
          </cell>
        </row>
        <row r="1560">
          <cell r="K1560" t="str">
            <v>Acquedotto</v>
          </cell>
        </row>
        <row r="1561">
          <cell r="K1561" t="str">
            <v>Acquedotto - Fognatura</v>
          </cell>
        </row>
        <row r="1562">
          <cell r="K1562" t="str">
            <v>Acquedotto</v>
          </cell>
        </row>
        <row r="1563">
          <cell r="K1563" t="str">
            <v>Acquedotto</v>
          </cell>
        </row>
        <row r="1564">
          <cell r="K1564" t="str">
            <v>Acquedotto</v>
          </cell>
        </row>
        <row r="1565">
          <cell r="K1565" t="str">
            <v>Acquedotto</v>
          </cell>
        </row>
        <row r="1566">
          <cell r="K1566" t="str">
            <v>Acquedotto</v>
          </cell>
        </row>
        <row r="1567">
          <cell r="K1567" t="str">
            <v>Acquedotto</v>
          </cell>
        </row>
        <row r="1568">
          <cell r="K1568" t="str">
            <v>Acquedotto</v>
          </cell>
        </row>
        <row r="1569">
          <cell r="K1569" t="str">
            <v>Acquedotto</v>
          </cell>
        </row>
        <row r="1570">
          <cell r="K1570" t="str">
            <v>Acquedotto</v>
          </cell>
        </row>
        <row r="1571">
          <cell r="K1571" t="str">
            <v>Acquedotto</v>
          </cell>
        </row>
        <row r="1572">
          <cell r="K1572" t="str">
            <v>Acquedotto</v>
          </cell>
        </row>
        <row r="1573">
          <cell r="K1573" t="str">
            <v>Acquedotto</v>
          </cell>
        </row>
        <row r="1574">
          <cell r="K1574" t="str">
            <v>Acquedotto</v>
          </cell>
        </row>
        <row r="1575">
          <cell r="K1575" t="str">
            <v>Acquedotto</v>
          </cell>
        </row>
        <row r="1576">
          <cell r="K1576" t="str">
            <v>Acquedotto</v>
          </cell>
        </row>
        <row r="1577">
          <cell r="K1577" t="str">
            <v>Depurazione</v>
          </cell>
        </row>
        <row r="1578">
          <cell r="K1578" t="str">
            <v>Depurazione</v>
          </cell>
        </row>
        <row r="1579">
          <cell r="K1579" t="str">
            <v>Acquedotto</v>
          </cell>
        </row>
        <row r="1580">
          <cell r="K1580" t="str">
            <v>Acquedotto</v>
          </cell>
        </row>
        <row r="1581">
          <cell r="K1581" t="str">
            <v>Acquedotto</v>
          </cell>
        </row>
        <row r="1582">
          <cell r="K1582" t="str">
            <v>Acquedotto</v>
          </cell>
        </row>
        <row r="1583">
          <cell r="K1583" t="str">
            <v>Acquedotto</v>
          </cell>
        </row>
        <row r="1584">
          <cell r="K1584" t="str">
            <v>Acquedotto</v>
          </cell>
        </row>
        <row r="1585">
          <cell r="K1585" t="str">
            <v>Acquedotto</v>
          </cell>
        </row>
        <row r="1586">
          <cell r="K1586" t="str">
            <v>Acquedotto</v>
          </cell>
        </row>
        <row r="1587">
          <cell r="K1587" t="str">
            <v>Acquedotto</v>
          </cell>
        </row>
        <row r="1588">
          <cell r="K1588" t="str">
            <v>Fognatura</v>
          </cell>
        </row>
        <row r="1589">
          <cell r="K1589" t="str">
            <v>Fognatura</v>
          </cell>
        </row>
        <row r="1590">
          <cell r="K1590" t="str">
            <v>Fognatura</v>
          </cell>
        </row>
        <row r="1591">
          <cell r="K1591" t="str">
            <v>Fognatura</v>
          </cell>
        </row>
        <row r="1592">
          <cell r="K1592" t="str">
            <v>Fognatura</v>
          </cell>
        </row>
        <row r="1593">
          <cell r="K1593" t="str">
            <v>Acquedotto</v>
          </cell>
        </row>
        <row r="1594">
          <cell r="K1594" t="str">
            <v>Acquedotto</v>
          </cell>
        </row>
        <row r="1595">
          <cell r="K1595" t="str">
            <v>Acquedotto</v>
          </cell>
        </row>
        <row r="1596">
          <cell r="K1596" t="str">
            <v>Acquedotto</v>
          </cell>
        </row>
        <row r="1597">
          <cell r="K1597" t="str">
            <v>Acquedotto</v>
          </cell>
        </row>
        <row r="1598">
          <cell r="K1598" t="str">
            <v>Depurazione</v>
          </cell>
        </row>
        <row r="1599">
          <cell r="K1599" t="str">
            <v>Acquedotto</v>
          </cell>
        </row>
        <row r="1600">
          <cell r="K1600" t="str">
            <v>Acquedotto</v>
          </cell>
        </row>
        <row r="1601">
          <cell r="K1601" t="str">
            <v>Acquedotto</v>
          </cell>
        </row>
        <row r="1602">
          <cell r="K1602" t="str">
            <v>Acquedotto</v>
          </cell>
        </row>
        <row r="1603">
          <cell r="K1603" t="str">
            <v>Depurazione</v>
          </cell>
        </row>
        <row r="1604">
          <cell r="K1604" t="str">
            <v>Depurazione</v>
          </cell>
        </row>
        <row r="1605">
          <cell r="K1605" t="str">
            <v>Fognatura</v>
          </cell>
        </row>
        <row r="1606">
          <cell r="K1606" t="str">
            <v>Acquedotto</v>
          </cell>
        </row>
        <row r="1607">
          <cell r="K1607" t="str">
            <v>Acquedotto</v>
          </cell>
        </row>
        <row r="1608">
          <cell r="K1608" t="str">
            <v>Acquedotto</v>
          </cell>
        </row>
        <row r="1609">
          <cell r="K1609" t="str">
            <v>Acquedotto</v>
          </cell>
        </row>
        <row r="1610">
          <cell r="K1610" t="str">
            <v>Depurazione</v>
          </cell>
        </row>
        <row r="1611">
          <cell r="K1611" t="str">
            <v>Fognatura</v>
          </cell>
        </row>
        <row r="1612">
          <cell r="K1612" t="str">
            <v>Fognatura</v>
          </cell>
        </row>
        <row r="1613">
          <cell r="K1613" t="str">
            <v>Fognatura</v>
          </cell>
        </row>
        <row r="1614">
          <cell r="K1614" t="str">
            <v>Fognatura</v>
          </cell>
        </row>
        <row r="1615">
          <cell r="K1615" t="str">
            <v>Fognatura</v>
          </cell>
        </row>
        <row r="1616">
          <cell r="K1616" t="str">
            <v>Fognatura</v>
          </cell>
        </row>
        <row r="1617">
          <cell r="K1617" t="str">
            <v>Fognatura</v>
          </cell>
        </row>
        <row r="1618">
          <cell r="K1618" t="str">
            <v>Fognatura</v>
          </cell>
        </row>
        <row r="1619">
          <cell r="K1619" t="str">
            <v>Acquedotto</v>
          </cell>
        </row>
        <row r="1620">
          <cell r="K1620" t="str">
            <v>Acquedotto</v>
          </cell>
        </row>
        <row r="1621">
          <cell r="K1621" t="str">
            <v>Acquedotto</v>
          </cell>
        </row>
        <row r="1622">
          <cell r="K1622" t="str">
            <v>Acquedotto</v>
          </cell>
        </row>
        <row r="1623">
          <cell r="K1623" t="str">
            <v>Acquedotto</v>
          </cell>
        </row>
        <row r="1624">
          <cell r="K1624" t="str">
            <v>Acquedotto</v>
          </cell>
        </row>
        <row r="1625">
          <cell r="K1625" t="str">
            <v>Acquedotto</v>
          </cell>
        </row>
        <row r="1626">
          <cell r="K1626" t="str">
            <v>Acquedotto</v>
          </cell>
        </row>
        <row r="1627">
          <cell r="K1627" t="str">
            <v>Acquedotto</v>
          </cell>
        </row>
        <row r="1628">
          <cell r="K1628" t="str">
            <v>Acquedotto</v>
          </cell>
        </row>
        <row r="1629">
          <cell r="K1629" t="str">
            <v>Acquedotto</v>
          </cell>
        </row>
        <row r="1630">
          <cell r="K1630" t="str">
            <v>Acquedotto</v>
          </cell>
        </row>
        <row r="1631">
          <cell r="K1631" t="str">
            <v>Depurazione</v>
          </cell>
        </row>
        <row r="1632">
          <cell r="K1632" t="str">
            <v>Depurazione</v>
          </cell>
        </row>
        <row r="1633">
          <cell r="K1633" t="str">
            <v>Acquedotto</v>
          </cell>
        </row>
        <row r="1634">
          <cell r="K1634" t="str">
            <v>Acquedotto</v>
          </cell>
        </row>
        <row r="1635">
          <cell r="K1635" t="str">
            <v>Acquedotto</v>
          </cell>
        </row>
        <row r="1636">
          <cell r="K1636" t="str">
            <v>Acquedotto</v>
          </cell>
        </row>
        <row r="1637">
          <cell r="K1637" t="str">
            <v>Acquedotto</v>
          </cell>
        </row>
        <row r="1638">
          <cell r="K1638" t="str">
            <v>Acquedotto</v>
          </cell>
        </row>
        <row r="1639">
          <cell r="K1639" t="str">
            <v>Acquedotto</v>
          </cell>
        </row>
        <row r="1640">
          <cell r="K1640" t="str">
            <v>Acquedotto</v>
          </cell>
        </row>
        <row r="1641">
          <cell r="K1641" t="str">
            <v>Acquedotto</v>
          </cell>
        </row>
        <row r="1642">
          <cell r="K1642" t="str">
            <v>Acquedotto</v>
          </cell>
        </row>
        <row r="1643">
          <cell r="K1643" t="str">
            <v>Acquedotto</v>
          </cell>
        </row>
        <row r="1644">
          <cell r="K1644" t="str">
            <v>Acquedotto</v>
          </cell>
        </row>
        <row r="1645">
          <cell r="K1645" t="str">
            <v>Acquedotto</v>
          </cell>
        </row>
        <row r="1646">
          <cell r="K1646" t="str">
            <v>Fognatura</v>
          </cell>
        </row>
        <row r="1647">
          <cell r="K1647" t="str">
            <v>Acquedotto</v>
          </cell>
        </row>
        <row r="1648">
          <cell r="K1648" t="str">
            <v>Acquedotto</v>
          </cell>
        </row>
        <row r="1649">
          <cell r="K1649" t="str">
            <v>Acquedotto</v>
          </cell>
        </row>
        <row r="1650">
          <cell r="K1650" t="str">
            <v>Depurazione</v>
          </cell>
        </row>
        <row r="1651">
          <cell r="K1651" t="str">
            <v>Depurazione</v>
          </cell>
        </row>
        <row r="1652">
          <cell r="K1652" t="str">
            <v>Fognatura</v>
          </cell>
        </row>
        <row r="1653">
          <cell r="K1653" t="str">
            <v>Fognatura</v>
          </cell>
        </row>
        <row r="1654">
          <cell r="K1654" t="str">
            <v>Fognatura</v>
          </cell>
        </row>
        <row r="1655">
          <cell r="K1655" t="str">
            <v>Acquedotto</v>
          </cell>
        </row>
        <row r="1656">
          <cell r="K1656" t="str">
            <v>Acquedotto</v>
          </cell>
        </row>
        <row r="1657">
          <cell r="K1657" t="str">
            <v>Acquedotto</v>
          </cell>
        </row>
        <row r="1658">
          <cell r="K1658" t="str">
            <v>Acquedotto</v>
          </cell>
        </row>
        <row r="1659">
          <cell r="K1659" t="str">
            <v>Acquedotto</v>
          </cell>
        </row>
        <row r="1660">
          <cell r="K1660" t="str">
            <v>Acquedotto</v>
          </cell>
        </row>
        <row r="1661">
          <cell r="K1661" t="str">
            <v>Acquedotto</v>
          </cell>
        </row>
        <row r="1662">
          <cell r="K1662" t="str">
            <v>Fognatura</v>
          </cell>
        </row>
        <row r="1663">
          <cell r="K1663" t="str">
            <v>Fognatura</v>
          </cell>
        </row>
        <row r="1664">
          <cell r="K1664" t="str">
            <v>Acquedotto</v>
          </cell>
        </row>
        <row r="1665">
          <cell r="K1665" t="str">
            <v>Depurazione</v>
          </cell>
        </row>
        <row r="1666">
          <cell r="K1666" t="str">
            <v>Fognatura</v>
          </cell>
        </row>
        <row r="1667">
          <cell r="K1667" t="str">
            <v>Acquedotto</v>
          </cell>
        </row>
        <row r="1668">
          <cell r="K1668" t="str">
            <v>Acquedotto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Campi"/>
    </sheetNames>
    <sheetDataSet>
      <sheetData sheetId="0"/>
      <sheetData sheetId="1">
        <row r="2">
          <cell r="E2" t="str">
            <v>Impianti</v>
          </cell>
        </row>
        <row r="3">
          <cell r="E3" t="str">
            <v>Reti</v>
          </cell>
        </row>
        <row r="4">
          <cell r="E4" t="str">
            <v>Misti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enazioni2004"/>
      <sheetName val="CDC BIDONE"/>
      <sheetName val="CDC OK"/>
      <sheetName val="CDC OK SOLO FLOTTE"/>
      <sheetName val="PIVOT VALORI RESIDUI"/>
      <sheetName val="PIVOT VALORI RESIDUI (2)"/>
      <sheetName val="PIVOT VALORI RESIDUI (3)"/>
      <sheetName val="CDC OK FLOTTE +MEZZI VERIFICATI"/>
      <sheetName val="CDC BIDONE VERIFICATI"/>
      <sheetName val="CDC BIDONE CON CDC"/>
      <sheetName val="CDC BIDONE da verifica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M modello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"/>
    </sheetNames>
    <sheetDataSet>
      <sheetData sheetId="0" refreshError="1">
        <row r="8">
          <cell r="J8">
            <v>36160</v>
          </cell>
          <cell r="L8">
            <v>35795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Campi"/>
    </sheetNames>
    <sheetDataSet>
      <sheetData sheetId="0" refreshError="1"/>
      <sheetData sheetId="1" refreshError="1">
        <row r="2">
          <cell r="A2" t="str">
            <v>Ciclo idrico</v>
          </cell>
          <cell r="B2" t="str">
            <v>Estensione/nuove realizzazioni</v>
          </cell>
          <cell r="D2" t="str">
            <v>Acquisizione</v>
          </cell>
          <cell r="E2" t="str">
            <v>Impianti</v>
          </cell>
          <cell r="F2" t="str">
            <v>adeguamento normativo</v>
          </cell>
          <cell r="G2" t="str">
            <v>Fuori budget</v>
          </cell>
          <cell r="H2" t="str">
            <v>A</v>
          </cell>
          <cell r="J2">
            <v>1</v>
          </cell>
          <cell r="K2" t="str">
            <v>Cespite definitivo</v>
          </cell>
          <cell r="L2" t="str">
            <v>DE</v>
          </cell>
          <cell r="M2" t="str">
            <v>IE</v>
          </cell>
          <cell r="N2" t="str">
            <v>ESE</v>
          </cell>
          <cell r="O2" t="str">
            <v>Patrimonio</v>
          </cell>
          <cell r="Q2" t="str">
            <v>Fonti - Parametri fuori norma di frequente</v>
          </cell>
        </row>
        <row r="3">
          <cell r="A3" t="str">
            <v>Gas</v>
          </cell>
          <cell r="B3" t="str">
            <v>Mantenimento</v>
          </cell>
          <cell r="D3" t="str">
            <v>Allacciamento</v>
          </cell>
          <cell r="E3" t="str">
            <v>Reti</v>
          </cell>
          <cell r="F3" t="str">
            <v>criticità erogazione servizio</v>
          </cell>
          <cell r="G3" t="str">
            <v>Inserito budget struttura</v>
          </cell>
          <cell r="H3" t="str">
            <v>B</v>
          </cell>
          <cell r="J3">
            <v>2</v>
          </cell>
          <cell r="K3" t="str">
            <v>Cespite temporaneo</v>
          </cell>
          <cell r="L3" t="str">
            <v>DP</v>
          </cell>
          <cell r="M3" t="str">
            <v>SE</v>
          </cell>
          <cell r="N3" t="str">
            <v>ESE - APBO</v>
          </cell>
          <cell r="O3" t="str">
            <v>Esercizio</v>
          </cell>
          <cell r="Q3" t="str">
            <v>Fonti - Episodi di inquinamento significativi</v>
          </cell>
        </row>
        <row r="4">
          <cell r="A4" t="str">
            <v>Altri servizi</v>
          </cell>
          <cell r="B4" t="str">
            <v>Potenziamento</v>
          </cell>
          <cell r="D4" t="str">
            <v>Bonifica</v>
          </cell>
          <cell r="E4" t="str">
            <v>Misti</v>
          </cell>
          <cell r="F4" t="str">
            <v>miglioramento</v>
          </cell>
          <cell r="G4" t="str">
            <v>Lavoro non approvato</v>
          </cell>
          <cell r="H4" t="str">
            <v>C</v>
          </cell>
          <cell r="J4">
            <v>3</v>
          </cell>
          <cell r="K4" t="str">
            <v>Non a cespite</v>
          </cell>
          <cell r="L4" t="str">
            <v>IP</v>
          </cell>
          <cell r="M4" t="str">
            <v>TE</v>
          </cell>
          <cell r="N4" t="str">
            <v>ESE - APSG</v>
          </cell>
          <cell r="Q4" t="str">
            <v>Fonti - Servizio interrotto non occasionalmente</v>
          </cell>
        </row>
        <row r="5">
          <cell r="D5" t="str">
            <v>Dismissione</v>
          </cell>
          <cell r="F5" t="str">
            <v>ottomizzazione</v>
          </cell>
          <cell r="G5" t="str">
            <v>Proposto a budget</v>
          </cell>
          <cell r="L5" t="str">
            <v>SP</v>
          </cell>
          <cell r="N5" t="str">
            <v>ESE - PI</v>
          </cell>
          <cell r="Q5" t="str">
            <v>Fonti - Mancato rispetto zona di tutela assoluta</v>
          </cell>
        </row>
        <row r="6">
          <cell r="D6" t="str">
            <v>Estensione</v>
          </cell>
          <cell r="F6" t="str">
            <v xml:space="preserve">sviluppo </v>
          </cell>
          <cell r="G6" t="str">
            <v>Proposto ATO</v>
          </cell>
          <cell r="L6" t="str">
            <v>AP</v>
          </cell>
          <cell r="N6" t="str">
            <v>ESE - AM</v>
          </cell>
          <cell r="Q6" t="str">
            <v>Fonti - Mancanza sistemi di disenfezione (ove necesseri)</v>
          </cell>
        </row>
        <row r="7">
          <cell r="D7" t="str">
            <v>Lottizzazione</v>
          </cell>
          <cell r="F7" t="str">
            <v>varie</v>
          </cell>
          <cell r="G7" t="str">
            <v>Proposto conto terzi</v>
          </cell>
          <cell r="N7" t="str">
            <v>GSE</v>
          </cell>
          <cell r="Q7" t="str">
            <v>Fonti - Portata insufficiente</v>
          </cell>
        </row>
        <row r="8">
          <cell r="D8" t="str">
            <v>Nuovo impianto</v>
          </cell>
          <cell r="G8" t="str">
            <v>Richiesta da esaminare</v>
          </cell>
          <cell r="N8" t="str">
            <v>GSE - C</v>
          </cell>
          <cell r="Q8" t="str">
            <v>Fonti - Scarsa affidabilità dei sistemi di disinfezione</v>
          </cell>
        </row>
        <row r="9">
          <cell r="D9" t="str">
            <v>Potenziamento</v>
          </cell>
          <cell r="G9" t="str">
            <v>Richiesta in esame</v>
          </cell>
          <cell r="N9" t="str">
            <v>GSE - G</v>
          </cell>
          <cell r="Q9" t="str">
            <v>Fonti - Insufficiente garanzia per mancanza di fonti alternative</v>
          </cell>
        </row>
        <row r="10">
          <cell r="D10" t="str">
            <v>Spostamento</v>
          </cell>
          <cell r="N10" t="str">
            <v>GSE - IS</v>
          </cell>
          <cell r="Q10" t="str">
            <v>Fonti - Mancata osservanza zona di rispetto</v>
          </cell>
        </row>
        <row r="11">
          <cell r="N11" t="str">
            <v>GSI</v>
          </cell>
          <cell r="Q11" t="str">
            <v>Potabilizzazione - Parametri fuori norma di frequente</v>
          </cell>
        </row>
        <row r="12">
          <cell r="N12" t="str">
            <v>GSI - AC</v>
          </cell>
          <cell r="Q12" t="str">
            <v>Potabilizzazione - Potenzialità insufficiente (qtà)</v>
          </cell>
        </row>
        <row r="13">
          <cell r="N13" t="str">
            <v>GSI - FD</v>
          </cell>
          <cell r="Q13" t="str">
            <v>Serbatoi - Capacità insufficiente</v>
          </cell>
        </row>
        <row r="14">
          <cell r="N14" t="str">
            <v>GST</v>
          </cell>
          <cell r="Q14" t="str">
            <v>Distribuzione - Servizio interrotto non occasionalmente</v>
          </cell>
        </row>
        <row r="15">
          <cell r="N15" t="str">
            <v>ING</v>
          </cell>
          <cell r="Q15" t="str">
            <v>Distribuzione - Episodi di inquinamento significativi</v>
          </cell>
        </row>
        <row r="16">
          <cell r="N16" t="str">
            <v>ING - PMC</v>
          </cell>
          <cell r="Q16" t="str">
            <v>Distribuzione - Estensione distribuzione insufficiente</v>
          </cell>
        </row>
        <row r="17">
          <cell r="N17" t="str">
            <v>ING - R</v>
          </cell>
          <cell r="Q17" t="str">
            <v>Distribuzione - Perdite in rete eccessive</v>
          </cell>
        </row>
        <row r="18">
          <cell r="N18" t="str">
            <v>ING - S</v>
          </cell>
          <cell r="Q18" t="str">
            <v>Distribuzione - Contabilizzazione insufficiente</v>
          </cell>
        </row>
        <row r="19">
          <cell r="N19" t="str">
            <v>ING - SAC</v>
          </cell>
          <cell r="Q19" t="str">
            <v>Distribuzione - Monitoraggio perdite inadeguato</v>
          </cell>
        </row>
        <row r="20">
          <cell r="N20" t="str">
            <v>ING - SCA</v>
          </cell>
          <cell r="Q20" t="str">
            <v>Distribuzione - Contabilizzazione portata poco attendibile</v>
          </cell>
        </row>
        <row r="21">
          <cell r="N21" t="str">
            <v>ING - SEL</v>
          </cell>
          <cell r="Q21" t="str">
            <v>Fognatura - Estensione insufficiente</v>
          </cell>
        </row>
        <row r="22">
          <cell r="N22" t="str">
            <v>ING - SEN</v>
          </cell>
          <cell r="Q22" t="str">
            <v>Fognatura - Mancanza di depurazione terminale</v>
          </cell>
        </row>
        <row r="23">
          <cell r="N23" t="str">
            <v>ING - SIN</v>
          </cell>
          <cell r="Q23" t="str">
            <v>Fognatura - Perdite di rete eccessive</v>
          </cell>
        </row>
        <row r="24">
          <cell r="N24" t="str">
            <v>ING - SSV</v>
          </cell>
          <cell r="Q24" t="str">
            <v>Fognatura - Fenomeni di allagamento</v>
          </cell>
        </row>
        <row r="25">
          <cell r="Q25" t="str">
            <v>Depurazione - Parametri fuori norma di frequente</v>
          </cell>
        </row>
        <row r="26">
          <cell r="Q26" t="str">
            <v>Depurazione - Potenzialità insufficiente (qtà)</v>
          </cell>
        </row>
        <row r="27">
          <cell r="Q27" t="str">
            <v>Tutto - Stato di conservazione precaria</v>
          </cell>
        </row>
        <row r="28">
          <cell r="Q28" t="str">
            <v>Tutto - Telecontrolli inesistenti</v>
          </cell>
        </row>
        <row r="29">
          <cell r="Q29" t="str">
            <v>Tutto - Conoscenza del sistema approssimativa</v>
          </cell>
        </row>
        <row r="30">
          <cell r="Q30" t="str">
            <v>Tutto - Livello di obsolescenza elevato</v>
          </cell>
        </row>
        <row r="31">
          <cell r="Q31" t="str">
            <v>Tutto - Sicurezza dei lavoratori inadeguata</v>
          </cell>
        </row>
        <row r="32">
          <cell r="Q32" t="str">
            <v>Tutto - Inadempianze di carattere amministrativo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ia"/>
      <sheetName val="Acqua"/>
      <sheetName val="Depurazione"/>
      <sheetName val="Materia"/>
      <sheetName val="Struttura"/>
      <sheetName val="Consolidamenti"/>
      <sheetName val="Div_Acqua"/>
      <sheetName val="Div_Acqua (S)"/>
      <sheetName val="Energia (S)"/>
      <sheetName val="Materia (S)"/>
      <sheetName val="Seabo "/>
      <sheetName val="P&amp;L-BS-CF"/>
      <sheetName val="Title"/>
      <sheetName val="Ipotesi Energia"/>
      <sheetName val="C.E.Materia"/>
      <sheetName val="bilgiugno01 rev 3_FOGACCI"/>
      <sheetName val="Base Data"/>
      <sheetName val="#RIF"/>
      <sheetName val="Sheet2"/>
      <sheetName val="Input1"/>
      <sheetName val="_RI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O225"/>
  <sheetViews>
    <sheetView tabSelected="1" zoomScaleNormal="100" zoomScaleSheetLayoutView="100" workbookViewId="0">
      <selection activeCell="K9" sqref="K9"/>
    </sheetView>
  </sheetViews>
  <sheetFormatPr defaultRowHeight="12.75"/>
  <cols>
    <col min="1" max="1" width="9.140625" style="2"/>
    <col min="2" max="2" width="50.7109375" style="15" customWidth="1"/>
    <col min="3" max="3" width="32.7109375" style="15" customWidth="1"/>
    <col min="4" max="4" width="17.7109375" style="2" customWidth="1"/>
    <col min="5" max="5" width="14.85546875" style="2" customWidth="1"/>
    <col min="6" max="6" width="20.140625" style="2" customWidth="1"/>
    <col min="7" max="7" width="17.7109375" style="2" customWidth="1"/>
    <col min="8" max="8" width="15.42578125" style="2" customWidth="1"/>
    <col min="9" max="9" width="14.28515625" style="2" customWidth="1"/>
    <col min="10" max="10" width="14.5703125" style="2" bestFit="1" customWidth="1"/>
    <col min="11" max="11" width="12.7109375" style="2" customWidth="1"/>
    <col min="12" max="12" width="10.42578125" style="2" customWidth="1"/>
    <col min="13" max="16384" width="9.140625" style="2"/>
  </cols>
  <sheetData>
    <row r="1" spans="1:8" ht="21" customHeight="1">
      <c r="B1" s="158" t="s">
        <v>43</v>
      </c>
      <c r="C1" s="158"/>
      <c r="D1" s="158"/>
      <c r="E1" s="158"/>
      <c r="F1" s="158"/>
      <c r="G1" s="158"/>
      <c r="H1" s="158"/>
    </row>
    <row r="2" spans="1:8" ht="38.25" customHeight="1" thickBot="1">
      <c r="A2" s="34"/>
      <c r="B2" s="157" t="s">
        <v>247</v>
      </c>
      <c r="C2" s="157"/>
    </row>
    <row r="3" spans="1:8">
      <c r="B3" s="202" t="s">
        <v>22</v>
      </c>
      <c r="C3" s="203"/>
    </row>
    <row r="4" spans="1:8">
      <c r="B4" s="67" t="s">
        <v>118</v>
      </c>
      <c r="C4" s="136" t="s">
        <v>221</v>
      </c>
    </row>
    <row r="5" spans="1:8">
      <c r="B5" s="13" t="s">
        <v>55</v>
      </c>
      <c r="C5" s="137" t="s">
        <v>222</v>
      </c>
    </row>
    <row r="6" spans="1:8">
      <c r="B6" s="67" t="s">
        <v>176</v>
      </c>
      <c r="C6" s="138" t="s">
        <v>223</v>
      </c>
    </row>
    <row r="7" spans="1:8">
      <c r="B7" s="13" t="s">
        <v>56</v>
      </c>
      <c r="C7" s="138" t="s">
        <v>224</v>
      </c>
    </row>
    <row r="8" spans="1:8">
      <c r="B8" s="13" t="s">
        <v>54</v>
      </c>
      <c r="C8" s="137" t="s">
        <v>222</v>
      </c>
    </row>
    <row r="9" spans="1:8" ht="13.5" thickBot="1">
      <c r="B9" s="13" t="s">
        <v>57</v>
      </c>
      <c r="C9" s="137" t="s">
        <v>222</v>
      </c>
    </row>
    <row r="10" spans="1:8" s="32" customFormat="1">
      <c r="B10" s="202" t="s">
        <v>23</v>
      </c>
      <c r="C10" s="203"/>
      <c r="D10" s="66"/>
      <c r="E10" s="66"/>
    </row>
    <row r="11" spans="1:8">
      <c r="B11" s="77" t="s">
        <v>42</v>
      </c>
      <c r="C11" s="147"/>
    </row>
    <row r="12" spans="1:8">
      <c r="A12" s="32"/>
      <c r="B12" s="78" t="s">
        <v>68</v>
      </c>
      <c r="C12" s="136" t="s">
        <v>225</v>
      </c>
      <c r="D12" s="66"/>
      <c r="E12" s="66"/>
    </row>
    <row r="13" spans="1:8">
      <c r="A13" s="32"/>
      <c r="B13" s="78" t="s">
        <v>69</v>
      </c>
      <c r="C13" s="136" t="s">
        <v>226</v>
      </c>
      <c r="D13" s="66"/>
      <c r="E13" s="66"/>
    </row>
    <row r="14" spans="1:8">
      <c r="A14" s="32"/>
      <c r="B14" s="78" t="s">
        <v>70</v>
      </c>
      <c r="C14" s="136" t="s">
        <v>227</v>
      </c>
      <c r="D14" s="66"/>
      <c r="E14" s="66"/>
    </row>
    <row r="15" spans="1:8">
      <c r="A15" s="32"/>
      <c r="B15" s="78" t="s">
        <v>71</v>
      </c>
      <c r="C15" s="151" t="s">
        <v>248</v>
      </c>
      <c r="D15" s="66"/>
      <c r="E15" s="66"/>
    </row>
    <row r="16" spans="1:8">
      <c r="A16" s="32"/>
      <c r="B16" s="78" t="s">
        <v>72</v>
      </c>
      <c r="C16" s="151" t="s">
        <v>249</v>
      </c>
      <c r="D16" s="66"/>
      <c r="E16" s="66"/>
    </row>
    <row r="17" spans="1:7" ht="13.5" thickBot="1">
      <c r="A17" s="32"/>
      <c r="B17" s="88" t="s">
        <v>178</v>
      </c>
      <c r="C17" s="148"/>
      <c r="D17" s="66"/>
      <c r="E17" s="66"/>
    </row>
    <row r="18" spans="1:7" ht="13.5" thickBot="1">
      <c r="B18" s="206"/>
      <c r="C18" s="207"/>
      <c r="D18" s="207"/>
      <c r="E18" s="207"/>
      <c r="F18" s="207"/>
      <c r="G18" s="207"/>
    </row>
    <row r="19" spans="1:7" ht="13.5" thickBot="1">
      <c r="B19" s="166" t="s">
        <v>65</v>
      </c>
      <c r="C19" s="167"/>
      <c r="D19" s="168"/>
      <c r="E19" s="145" t="s">
        <v>191</v>
      </c>
      <c r="F19" s="200" t="s">
        <v>228</v>
      </c>
    </row>
    <row r="20" spans="1:7" ht="13.5" thickBot="1">
      <c r="B20" s="48" t="s">
        <v>88</v>
      </c>
      <c r="C20" s="49" t="s">
        <v>117</v>
      </c>
      <c r="D20" s="50" t="s">
        <v>91</v>
      </c>
      <c r="E20" s="143" t="s">
        <v>91</v>
      </c>
      <c r="F20" s="201"/>
    </row>
    <row r="21" spans="1:7" ht="24">
      <c r="B21" s="36" t="s">
        <v>90</v>
      </c>
      <c r="C21" s="99"/>
      <c r="D21" s="121">
        <f>SUM(D22:D33)</f>
        <v>161942</v>
      </c>
      <c r="E21" s="121">
        <f>SUM(E22:E33)</f>
        <v>2535</v>
      </c>
      <c r="F21" s="121">
        <f>SUM(F22:F33)</f>
        <v>164477</v>
      </c>
    </row>
    <row r="22" spans="1:7">
      <c r="B22" s="35" t="s">
        <v>134</v>
      </c>
      <c r="C22" s="96"/>
      <c r="D22" s="122">
        <v>13116</v>
      </c>
      <c r="E22" s="122"/>
      <c r="F22" s="122">
        <f>+D22+E22</f>
        <v>13116</v>
      </c>
    </row>
    <row r="23" spans="1:7">
      <c r="B23" s="35" t="s">
        <v>135</v>
      </c>
      <c r="C23" s="96"/>
      <c r="D23" s="122">
        <v>3648</v>
      </c>
      <c r="E23" s="122"/>
      <c r="F23" s="122">
        <f t="shared" ref="F23:F31" si="0">+D23+E23</f>
        <v>3648</v>
      </c>
    </row>
    <row r="24" spans="1:7" ht="24">
      <c r="B24" s="35" t="s">
        <v>136</v>
      </c>
      <c r="C24" s="96"/>
      <c r="D24" s="122"/>
      <c r="E24" s="122"/>
      <c r="F24" s="122">
        <f t="shared" si="0"/>
        <v>0</v>
      </c>
    </row>
    <row r="25" spans="1:7">
      <c r="B25" s="35" t="s">
        <v>24</v>
      </c>
      <c r="C25" s="96"/>
      <c r="D25" s="122">
        <v>3648</v>
      </c>
      <c r="E25" s="122"/>
      <c r="F25" s="122">
        <f t="shared" si="0"/>
        <v>3648</v>
      </c>
    </row>
    <row r="26" spans="1:7">
      <c r="B26" s="35" t="s">
        <v>25</v>
      </c>
      <c r="C26" s="96"/>
      <c r="D26" s="122">
        <v>92195</v>
      </c>
      <c r="E26" s="122"/>
      <c r="F26" s="122">
        <f t="shared" si="0"/>
        <v>92195</v>
      </c>
    </row>
    <row r="27" spans="1:7" ht="24">
      <c r="B27" s="35" t="s">
        <v>130</v>
      </c>
      <c r="C27" s="96"/>
      <c r="D27" s="122"/>
      <c r="E27" s="122"/>
      <c r="F27" s="122">
        <f t="shared" si="0"/>
        <v>0</v>
      </c>
    </row>
    <row r="28" spans="1:7" ht="24">
      <c r="B28" s="35" t="s">
        <v>137</v>
      </c>
      <c r="C28" s="96"/>
      <c r="D28" s="122"/>
      <c r="E28" s="122"/>
      <c r="F28" s="122">
        <f t="shared" si="0"/>
        <v>0</v>
      </c>
    </row>
    <row r="29" spans="1:7">
      <c r="B29" s="35" t="s">
        <v>131</v>
      </c>
      <c r="C29" s="96"/>
      <c r="D29" s="122"/>
      <c r="E29" s="122"/>
      <c r="F29" s="122">
        <f t="shared" si="0"/>
        <v>0</v>
      </c>
    </row>
    <row r="30" spans="1:7">
      <c r="B30" s="35" t="s">
        <v>132</v>
      </c>
      <c r="C30" s="96"/>
      <c r="D30" s="122"/>
      <c r="E30" s="122"/>
      <c r="F30" s="122">
        <f t="shared" si="0"/>
        <v>0</v>
      </c>
    </row>
    <row r="31" spans="1:7">
      <c r="B31" s="35" t="s">
        <v>133</v>
      </c>
      <c r="C31" s="96"/>
      <c r="D31" s="122">
        <v>18196</v>
      </c>
      <c r="E31" s="122"/>
      <c r="F31" s="122">
        <f t="shared" si="0"/>
        <v>18196</v>
      </c>
    </row>
    <row r="32" spans="1:7">
      <c r="B32" s="35" t="s">
        <v>239</v>
      </c>
      <c r="C32" s="96"/>
      <c r="D32" s="122">
        <v>22343</v>
      </c>
      <c r="E32" s="122"/>
      <c r="F32" s="122">
        <f>+D32+E32</f>
        <v>22343</v>
      </c>
    </row>
    <row r="33" spans="2:6">
      <c r="B33" s="35" t="s">
        <v>183</v>
      </c>
      <c r="C33" s="96"/>
      <c r="D33" s="122">
        <v>8796</v>
      </c>
      <c r="E33" s="122">
        <v>2535</v>
      </c>
      <c r="F33" s="122">
        <f>+D33+E33</f>
        <v>11331</v>
      </c>
    </row>
    <row r="34" spans="2:6">
      <c r="B34" s="39" t="s">
        <v>58</v>
      </c>
      <c r="C34" s="100"/>
      <c r="D34" s="123">
        <f>SUM(D35:D62)</f>
        <v>1518136</v>
      </c>
      <c r="E34" s="123">
        <f>SUM(E35:E62)</f>
        <v>450763</v>
      </c>
      <c r="F34" s="123">
        <f>SUM(F35:F62)</f>
        <v>1968899</v>
      </c>
    </row>
    <row r="35" spans="2:6">
      <c r="B35" s="35" t="s">
        <v>27</v>
      </c>
      <c r="C35" s="97"/>
      <c r="D35" s="122">
        <v>156076</v>
      </c>
      <c r="E35" s="122">
        <v>20133</v>
      </c>
      <c r="F35" s="122">
        <f>+D35+E35</f>
        <v>176209</v>
      </c>
    </row>
    <row r="36" spans="2:6">
      <c r="B36" s="35" t="s">
        <v>238</v>
      </c>
      <c r="C36" s="97"/>
      <c r="D36" s="122">
        <v>95080</v>
      </c>
      <c r="E36" s="122"/>
      <c r="F36" s="122">
        <f>+D36+E36</f>
        <v>95080</v>
      </c>
    </row>
    <row r="37" spans="2:6" ht="35.25" customHeight="1">
      <c r="B37" s="35" t="s">
        <v>138</v>
      </c>
      <c r="C37" s="97"/>
      <c r="D37" s="122">
        <v>476102</v>
      </c>
      <c r="E37" s="122"/>
      <c r="F37" s="122">
        <f t="shared" ref="F37:F62" si="1">+D37+E37</f>
        <v>476102</v>
      </c>
    </row>
    <row r="38" spans="2:6">
      <c r="B38" s="35" t="s">
        <v>139</v>
      </c>
      <c r="C38" s="97"/>
      <c r="D38" s="122">
        <v>10184</v>
      </c>
      <c r="E38" s="122"/>
      <c r="F38" s="122">
        <f t="shared" si="1"/>
        <v>10184</v>
      </c>
    </row>
    <row r="39" spans="2:6" ht="24.75" customHeight="1">
      <c r="B39" s="35" t="s">
        <v>140</v>
      </c>
      <c r="C39" s="97"/>
      <c r="D39" s="122"/>
      <c r="E39" s="122"/>
      <c r="F39" s="122">
        <f t="shared" si="1"/>
        <v>0</v>
      </c>
    </row>
    <row r="40" spans="2:6" ht="39.75" customHeight="1">
      <c r="B40" s="35" t="s">
        <v>141</v>
      </c>
      <c r="C40" s="97"/>
      <c r="D40" s="122">
        <v>79347</v>
      </c>
      <c r="E40" s="122"/>
      <c r="F40" s="122">
        <f t="shared" si="1"/>
        <v>79347</v>
      </c>
    </row>
    <row r="41" spans="2:6">
      <c r="B41" s="35" t="s">
        <v>28</v>
      </c>
      <c r="C41" s="97"/>
      <c r="D41" s="124">
        <v>154256</v>
      </c>
      <c r="E41" s="122">
        <v>42026</v>
      </c>
      <c r="F41" s="122">
        <f t="shared" si="1"/>
        <v>196282</v>
      </c>
    </row>
    <row r="42" spans="2:6">
      <c r="B42" s="35" t="s">
        <v>26</v>
      </c>
      <c r="C42" s="96"/>
      <c r="D42" s="122">
        <v>102088</v>
      </c>
      <c r="E42" s="122">
        <v>53797</v>
      </c>
      <c r="F42" s="122">
        <f t="shared" si="1"/>
        <v>155885</v>
      </c>
    </row>
    <row r="43" spans="2:6">
      <c r="B43" s="102" t="s">
        <v>194</v>
      </c>
      <c r="C43" s="96"/>
      <c r="D43" s="122"/>
      <c r="E43" s="122"/>
      <c r="F43" s="122">
        <f t="shared" si="1"/>
        <v>0</v>
      </c>
    </row>
    <row r="44" spans="2:6">
      <c r="B44" s="35" t="s">
        <v>195</v>
      </c>
      <c r="C44" s="96"/>
      <c r="D44" s="122">
        <v>17820</v>
      </c>
      <c r="E44" s="122"/>
      <c r="F44" s="122">
        <f t="shared" si="1"/>
        <v>17820</v>
      </c>
    </row>
    <row r="45" spans="2:6">
      <c r="B45" s="35" t="s">
        <v>205</v>
      </c>
      <c r="C45" s="96"/>
      <c r="D45" s="122"/>
      <c r="E45" s="122"/>
      <c r="F45" s="122">
        <f t="shared" si="1"/>
        <v>0</v>
      </c>
    </row>
    <row r="46" spans="2:6">
      <c r="B46" s="35" t="s">
        <v>186</v>
      </c>
      <c r="C46" s="97"/>
      <c r="D46" s="122"/>
      <c r="E46" s="122">
        <v>62503</v>
      </c>
      <c r="F46" s="122">
        <f t="shared" si="1"/>
        <v>62503</v>
      </c>
    </row>
    <row r="47" spans="2:6">
      <c r="B47" s="35" t="s">
        <v>184</v>
      </c>
      <c r="C47" s="96"/>
      <c r="D47" s="122">
        <v>427183</v>
      </c>
      <c r="E47" s="122"/>
      <c r="F47" s="122">
        <f t="shared" si="1"/>
        <v>427183</v>
      </c>
    </row>
    <row r="48" spans="2:6">
      <c r="B48" s="35" t="s">
        <v>187</v>
      </c>
      <c r="C48" s="96"/>
      <c r="D48" s="122"/>
      <c r="E48" s="122">
        <v>27116</v>
      </c>
      <c r="F48" s="122">
        <f t="shared" si="1"/>
        <v>27116</v>
      </c>
    </row>
    <row r="49" spans="2:6">
      <c r="B49" s="35" t="s">
        <v>188</v>
      </c>
      <c r="C49" s="96"/>
      <c r="D49" s="122"/>
      <c r="E49" s="122">
        <v>12943</v>
      </c>
      <c r="F49" s="122">
        <f t="shared" si="1"/>
        <v>12943</v>
      </c>
    </row>
    <row r="50" spans="2:6">
      <c r="B50" s="35" t="s">
        <v>189</v>
      </c>
      <c r="C50" s="96"/>
      <c r="D50" s="122"/>
      <c r="E50" s="122">
        <v>19020</v>
      </c>
      <c r="F50" s="122">
        <f t="shared" si="1"/>
        <v>19020</v>
      </c>
    </row>
    <row r="51" spans="2:6">
      <c r="B51" s="35" t="s">
        <v>190</v>
      </c>
      <c r="C51" s="96"/>
      <c r="D51" s="122"/>
      <c r="E51" s="122">
        <v>7651</v>
      </c>
      <c r="F51" s="122">
        <f t="shared" si="1"/>
        <v>7651</v>
      </c>
    </row>
    <row r="52" spans="2:6">
      <c r="B52" s="35" t="s">
        <v>185</v>
      </c>
      <c r="C52" s="96"/>
      <c r="D52" s="122"/>
      <c r="E52" s="122">
        <v>139062</v>
      </c>
      <c r="F52" s="124">
        <f t="shared" si="1"/>
        <v>139062</v>
      </c>
    </row>
    <row r="53" spans="2:6">
      <c r="B53" s="35" t="s">
        <v>237</v>
      </c>
      <c r="C53" s="96"/>
      <c r="D53" s="122"/>
      <c r="E53" s="122">
        <v>5000</v>
      </c>
      <c r="F53" s="124">
        <f t="shared" si="1"/>
        <v>5000</v>
      </c>
    </row>
    <row r="54" spans="2:6">
      <c r="B54" s="35" t="s">
        <v>196</v>
      </c>
      <c r="C54" s="96"/>
      <c r="D54" s="122"/>
      <c r="E54" s="122">
        <v>3015</v>
      </c>
      <c r="F54" s="122">
        <f t="shared" si="1"/>
        <v>3015</v>
      </c>
    </row>
    <row r="55" spans="2:6">
      <c r="B55" s="35" t="s">
        <v>197</v>
      </c>
      <c r="C55" s="96"/>
      <c r="D55" s="122"/>
      <c r="E55" s="122">
        <v>3262</v>
      </c>
      <c r="F55" s="122">
        <f t="shared" si="1"/>
        <v>3262</v>
      </c>
    </row>
    <row r="56" spans="2:6">
      <c r="B56" s="35" t="s">
        <v>198</v>
      </c>
      <c r="C56" s="96"/>
      <c r="D56" s="122"/>
      <c r="E56" s="122">
        <v>19135</v>
      </c>
      <c r="F56" s="122">
        <f t="shared" si="1"/>
        <v>19135</v>
      </c>
    </row>
    <row r="57" spans="2:6">
      <c r="B57" s="35" t="s">
        <v>199</v>
      </c>
      <c r="C57" s="96"/>
      <c r="D57" s="122"/>
      <c r="E57" s="122">
        <v>10656</v>
      </c>
      <c r="F57" s="122">
        <f t="shared" si="1"/>
        <v>10656</v>
      </c>
    </row>
    <row r="58" spans="2:6">
      <c r="B58" s="35" t="s">
        <v>200</v>
      </c>
      <c r="C58" s="96"/>
      <c r="D58" s="122"/>
      <c r="E58" s="122">
        <v>2973</v>
      </c>
      <c r="F58" s="122">
        <f t="shared" si="1"/>
        <v>2973</v>
      </c>
    </row>
    <row r="59" spans="2:6">
      <c r="B59" s="35" t="s">
        <v>201</v>
      </c>
      <c r="C59" s="96"/>
      <c r="D59" s="122"/>
      <c r="E59" s="122">
        <v>1074</v>
      </c>
      <c r="F59" s="122">
        <f t="shared" si="1"/>
        <v>1074</v>
      </c>
    </row>
    <row r="60" spans="2:6">
      <c r="B60" s="35" t="s">
        <v>202</v>
      </c>
      <c r="C60" s="96"/>
      <c r="D60" s="122"/>
      <c r="E60" s="122">
        <v>5282</v>
      </c>
      <c r="F60" s="122">
        <f t="shared" si="1"/>
        <v>5282</v>
      </c>
    </row>
    <row r="61" spans="2:6">
      <c r="B61" s="35" t="s">
        <v>203</v>
      </c>
      <c r="C61" s="96"/>
      <c r="D61" s="122"/>
      <c r="E61" s="122">
        <v>6049</v>
      </c>
      <c r="F61" s="122">
        <f t="shared" si="1"/>
        <v>6049</v>
      </c>
    </row>
    <row r="62" spans="2:6">
      <c r="B62" s="35" t="s">
        <v>204</v>
      </c>
      <c r="C62" s="96"/>
      <c r="D62" s="122"/>
      <c r="E62" s="122">
        <v>10066</v>
      </c>
      <c r="F62" s="122">
        <f t="shared" si="1"/>
        <v>10066</v>
      </c>
    </row>
    <row r="63" spans="2:6">
      <c r="B63" s="39" t="s">
        <v>59</v>
      </c>
      <c r="C63" s="100"/>
      <c r="D63" s="123">
        <f>SUM(D64:D68)</f>
        <v>1338</v>
      </c>
      <c r="E63" s="123">
        <f>SUM(E64:E68)</f>
        <v>0</v>
      </c>
      <c r="F63" s="123">
        <f>SUM(F64:F68)</f>
        <v>1338</v>
      </c>
    </row>
    <row r="64" spans="2:6">
      <c r="B64" s="35" t="s">
        <v>142</v>
      </c>
      <c r="C64" s="97"/>
      <c r="D64" s="125">
        <v>1338</v>
      </c>
      <c r="E64" s="125"/>
      <c r="F64" s="125">
        <f>+D64+E64</f>
        <v>1338</v>
      </c>
    </row>
    <row r="65" spans="2:6" hidden="1">
      <c r="B65" s="35" t="s">
        <v>143</v>
      </c>
      <c r="C65" s="97"/>
      <c r="D65" s="125"/>
      <c r="E65" s="125"/>
      <c r="F65" s="125">
        <f t="shared" ref="F65:F68" si="2">+D65+E65</f>
        <v>0</v>
      </c>
    </row>
    <row r="66" spans="2:6" hidden="1">
      <c r="B66" s="35" t="s">
        <v>144</v>
      </c>
      <c r="C66" s="97"/>
      <c r="D66" s="125"/>
      <c r="E66" s="125"/>
      <c r="F66" s="125">
        <f t="shared" si="2"/>
        <v>0</v>
      </c>
    </row>
    <row r="67" spans="2:6" hidden="1">
      <c r="B67" s="35" t="s">
        <v>145</v>
      </c>
      <c r="C67" s="97"/>
      <c r="D67" s="125"/>
      <c r="E67" s="125"/>
      <c r="F67" s="125">
        <f t="shared" si="2"/>
        <v>0</v>
      </c>
    </row>
    <row r="68" spans="2:6">
      <c r="B68" s="35" t="s">
        <v>29</v>
      </c>
      <c r="C68" s="96"/>
      <c r="D68" s="122"/>
      <c r="E68" s="122"/>
      <c r="F68" s="122">
        <f t="shared" si="2"/>
        <v>0</v>
      </c>
    </row>
    <row r="69" spans="2:6">
      <c r="B69" s="39" t="s">
        <v>60</v>
      </c>
      <c r="C69" s="100"/>
      <c r="D69" s="123">
        <f>+F107</f>
        <v>744689</v>
      </c>
      <c r="E69" s="123">
        <f>+F109+F110+F111</f>
        <v>410432</v>
      </c>
      <c r="F69" s="123">
        <f>+D69+E69</f>
        <v>1155121</v>
      </c>
    </row>
    <row r="70" spans="2:6" ht="24">
      <c r="B70" s="39" t="s">
        <v>61</v>
      </c>
      <c r="C70" s="100"/>
      <c r="D70" s="123"/>
      <c r="E70" s="123"/>
      <c r="F70" s="123">
        <f t="shared" ref="F70:F71" si="3">+D70+E70</f>
        <v>0</v>
      </c>
    </row>
    <row r="71" spans="2:6" ht="13.5" customHeight="1">
      <c r="B71" s="39" t="s">
        <v>62</v>
      </c>
      <c r="C71" s="100"/>
      <c r="D71" s="123"/>
      <c r="E71" s="123"/>
      <c r="F71" s="123">
        <f t="shared" si="3"/>
        <v>0</v>
      </c>
    </row>
    <row r="72" spans="2:6">
      <c r="B72" s="39" t="s">
        <v>63</v>
      </c>
      <c r="C72" s="100"/>
      <c r="D72" s="123">
        <f>SUM(D73:D77)</f>
        <v>485589</v>
      </c>
      <c r="E72" s="123">
        <f>SUM(E73:E77)</f>
        <v>0</v>
      </c>
      <c r="F72" s="123">
        <f>SUM(F73:F77)</f>
        <v>485589</v>
      </c>
    </row>
    <row r="73" spans="2:6">
      <c r="B73" s="4" t="s">
        <v>148</v>
      </c>
      <c r="C73" s="96"/>
      <c r="D73" s="122"/>
      <c r="E73" s="122"/>
      <c r="F73" s="122">
        <f>+D73+E73</f>
        <v>0</v>
      </c>
    </row>
    <row r="74" spans="2:6" ht="23.25" customHeight="1">
      <c r="B74" s="4" t="s">
        <v>149</v>
      </c>
      <c r="C74" s="96"/>
      <c r="D74" s="122"/>
      <c r="E74" s="122"/>
      <c r="F74" s="122">
        <f t="shared" ref="F74:F77" si="4">+D74+E74</f>
        <v>0</v>
      </c>
    </row>
    <row r="75" spans="2:6">
      <c r="B75" s="4" t="s">
        <v>150</v>
      </c>
      <c r="C75" s="96"/>
      <c r="D75" s="122"/>
      <c r="E75" s="122"/>
      <c r="F75" s="122">
        <f t="shared" si="4"/>
        <v>0</v>
      </c>
    </row>
    <row r="76" spans="2:6" ht="24">
      <c r="B76" s="4" t="s">
        <v>67</v>
      </c>
      <c r="C76" s="96"/>
      <c r="D76" s="122">
        <v>480589</v>
      </c>
      <c r="E76" s="122"/>
      <c r="F76" s="122">
        <f t="shared" si="4"/>
        <v>480589</v>
      </c>
    </row>
    <row r="77" spans="2:6">
      <c r="B77" s="4" t="s">
        <v>246</v>
      </c>
      <c r="C77" s="96"/>
      <c r="D77" s="122">
        <v>5000</v>
      </c>
      <c r="E77" s="122"/>
      <c r="F77" s="122">
        <f t="shared" si="4"/>
        <v>5000</v>
      </c>
    </row>
    <row r="78" spans="2:6">
      <c r="B78" s="39" t="s">
        <v>64</v>
      </c>
      <c r="C78" s="97"/>
      <c r="D78" s="123">
        <f>SUM(D79:D84)</f>
        <v>600883</v>
      </c>
      <c r="E78" s="123">
        <f>SUM(E79:E84)</f>
        <v>157377</v>
      </c>
      <c r="F78" s="123">
        <f>SUM(F79:F84)</f>
        <v>758260</v>
      </c>
    </row>
    <row r="79" spans="2:6">
      <c r="B79" s="4" t="s">
        <v>182</v>
      </c>
      <c r="C79" s="98"/>
      <c r="D79" s="126">
        <v>600883</v>
      </c>
      <c r="E79" s="126"/>
      <c r="F79" s="126">
        <f>+D79+E79</f>
        <v>600883</v>
      </c>
    </row>
    <row r="80" spans="2:6">
      <c r="B80" s="78" t="s">
        <v>206</v>
      </c>
      <c r="C80" s="98"/>
      <c r="D80" s="126"/>
      <c r="E80" s="126"/>
      <c r="F80" s="126"/>
    </row>
    <row r="81" spans="2:6">
      <c r="B81" s="103" t="s">
        <v>207</v>
      </c>
      <c r="C81" s="97"/>
      <c r="D81" s="126"/>
      <c r="E81" s="126">
        <v>808</v>
      </c>
      <c r="F81" s="126">
        <f t="shared" ref="F81:F86" si="5">+D81+E81</f>
        <v>808</v>
      </c>
    </row>
    <row r="82" spans="2:6">
      <c r="B82" s="103" t="s">
        <v>242</v>
      </c>
      <c r="C82" s="97"/>
      <c r="D82" s="126">
        <v>0</v>
      </c>
      <c r="E82" s="126"/>
      <c r="F82" s="126">
        <f t="shared" si="5"/>
        <v>0</v>
      </c>
    </row>
    <row r="83" spans="2:6">
      <c r="B83" s="103" t="s">
        <v>208</v>
      </c>
      <c r="C83" s="97"/>
      <c r="D83" s="126"/>
      <c r="E83" s="126">
        <v>150587</v>
      </c>
      <c r="F83" s="126">
        <f t="shared" si="5"/>
        <v>150587</v>
      </c>
    </row>
    <row r="84" spans="2:6">
      <c r="B84" s="103" t="s">
        <v>209</v>
      </c>
      <c r="C84" s="97"/>
      <c r="D84" s="126"/>
      <c r="E84" s="126">
        <v>5982</v>
      </c>
      <c r="F84" s="126">
        <f t="shared" si="5"/>
        <v>5982</v>
      </c>
    </row>
    <row r="85" spans="2:6" ht="13.5" thickBot="1">
      <c r="B85" s="204" t="s">
        <v>156</v>
      </c>
      <c r="C85" s="205"/>
      <c r="D85" s="127">
        <f>D21+D34+D63+D69+D70+D71+D72+D78</f>
        <v>3512577</v>
      </c>
      <c r="E85" s="127">
        <f>E21+E34+E63+E69+E70+E71+E72+E78</f>
        <v>1021107</v>
      </c>
      <c r="F85" s="127">
        <f>F21+F34+F63+F69+F70+F71+F72+F78</f>
        <v>4533684</v>
      </c>
    </row>
    <row r="86" spans="2:6">
      <c r="B86" s="36" t="s">
        <v>31</v>
      </c>
      <c r="C86" s="89"/>
      <c r="D86" s="128">
        <f>+D47</f>
        <v>427183</v>
      </c>
      <c r="E86" s="128"/>
      <c r="F86" s="128">
        <f t="shared" si="5"/>
        <v>427183</v>
      </c>
    </row>
    <row r="87" spans="2:6" ht="13.5" thickBot="1">
      <c r="B87" s="76" t="s">
        <v>3</v>
      </c>
      <c r="C87" s="30"/>
      <c r="D87" s="129"/>
      <c r="E87" s="129"/>
      <c r="F87" s="129"/>
    </row>
    <row r="88" spans="2:6">
      <c r="B88" s="36" t="s">
        <v>30</v>
      </c>
      <c r="C88" s="89"/>
      <c r="D88" s="128"/>
      <c r="E88" s="128"/>
      <c r="F88" s="128"/>
    </row>
    <row r="89" spans="2:6" ht="13.5" thickBot="1">
      <c r="B89" s="76" t="s">
        <v>3</v>
      </c>
      <c r="C89" s="30"/>
      <c r="D89" s="129"/>
      <c r="E89" s="129"/>
      <c r="F89" s="129"/>
    </row>
    <row r="90" spans="2:6" ht="36">
      <c r="B90" s="36" t="s">
        <v>146</v>
      </c>
      <c r="C90" s="89"/>
      <c r="D90" s="128"/>
      <c r="E90" s="128">
        <f>+E85</f>
        <v>1021107</v>
      </c>
      <c r="F90" s="128">
        <f>+D90+E90</f>
        <v>1021107</v>
      </c>
    </row>
    <row r="91" spans="2:6" ht="13.5" thickBot="1">
      <c r="B91" s="76" t="s">
        <v>3</v>
      </c>
      <c r="C91" s="30"/>
      <c r="D91" s="90"/>
      <c r="E91" s="90"/>
      <c r="F91" s="90"/>
    </row>
    <row r="92" spans="2:6" ht="36">
      <c r="B92" s="36" t="s">
        <v>147</v>
      </c>
      <c r="C92" s="89"/>
      <c r="D92" s="87"/>
      <c r="E92" s="87"/>
      <c r="F92" s="87"/>
    </row>
    <row r="93" spans="2:6" ht="13.5" thickBot="1">
      <c r="B93" s="76" t="s">
        <v>3</v>
      </c>
      <c r="C93" s="30"/>
      <c r="D93" s="90"/>
      <c r="E93" s="90"/>
      <c r="F93" s="90"/>
    </row>
    <row r="94" spans="2:6" ht="15" customHeight="1" thickBot="1">
      <c r="B94" s="15" t="s">
        <v>47</v>
      </c>
    </row>
    <row r="95" spans="2:6" ht="12" customHeight="1" thickBot="1">
      <c r="B95" s="195" t="s">
        <v>180</v>
      </c>
      <c r="C95" s="196"/>
      <c r="D95" s="196"/>
      <c r="E95" s="196"/>
      <c r="F95" s="197"/>
    </row>
    <row r="96" spans="2:6" ht="40.5" customHeight="1">
      <c r="B96" s="61" t="s">
        <v>52</v>
      </c>
      <c r="C96" s="68" t="s">
        <v>4</v>
      </c>
      <c r="D96" s="31" t="s">
        <v>51</v>
      </c>
      <c r="E96" s="31" t="s">
        <v>53</v>
      </c>
      <c r="F96" s="12" t="s">
        <v>50</v>
      </c>
    </row>
    <row r="97" spans="2:9">
      <c r="B97" s="105" t="s">
        <v>211</v>
      </c>
      <c r="C97" s="106" t="s">
        <v>212</v>
      </c>
      <c r="D97" s="107">
        <v>4</v>
      </c>
      <c r="E97" s="10">
        <f>1603+1602+1635+1520</f>
        <v>6360</v>
      </c>
      <c r="F97" s="110">
        <v>153776</v>
      </c>
      <c r="G97" s="156"/>
      <c r="I97" s="146"/>
    </row>
    <row r="98" spans="2:9">
      <c r="B98" s="105" t="s">
        <v>211</v>
      </c>
      <c r="C98" s="106" t="s">
        <v>213</v>
      </c>
      <c r="D98" s="10">
        <v>1</v>
      </c>
      <c r="E98" s="10">
        <v>1597</v>
      </c>
      <c r="F98" s="153">
        <v>71317</v>
      </c>
      <c r="G98" s="146"/>
      <c r="I98" s="139"/>
    </row>
    <row r="99" spans="2:9" s="150" customFormat="1">
      <c r="B99" s="105" t="s">
        <v>211</v>
      </c>
      <c r="C99" s="106" t="s">
        <v>250</v>
      </c>
      <c r="D99" s="106">
        <v>1</v>
      </c>
      <c r="E99" s="106">
        <v>1667</v>
      </c>
      <c r="F99" s="155">
        <v>81709</v>
      </c>
      <c r="G99" s="149"/>
      <c r="H99" s="152"/>
      <c r="I99" s="154"/>
    </row>
    <row r="100" spans="2:9">
      <c r="B100" s="105" t="s">
        <v>211</v>
      </c>
      <c r="C100" s="106" t="s">
        <v>214</v>
      </c>
      <c r="D100" s="10">
        <v>2</v>
      </c>
      <c r="E100" s="10">
        <f>1634+1620</f>
        <v>3254</v>
      </c>
      <c r="F100" s="153">
        <v>95250</v>
      </c>
      <c r="G100" s="149"/>
    </row>
    <row r="101" spans="2:9">
      <c r="B101" s="105" t="s">
        <v>211</v>
      </c>
      <c r="C101" s="106" t="s">
        <v>218</v>
      </c>
      <c r="D101" s="10">
        <v>1</v>
      </c>
      <c r="E101" s="10">
        <v>1643</v>
      </c>
      <c r="F101" s="110">
        <v>80077</v>
      </c>
      <c r="G101" s="146"/>
    </row>
    <row r="102" spans="2:9">
      <c r="B102" s="105" t="s">
        <v>211</v>
      </c>
      <c r="C102" s="106" t="s">
        <v>215</v>
      </c>
      <c r="D102" s="10">
        <v>1</v>
      </c>
      <c r="E102" s="10">
        <v>1588</v>
      </c>
      <c r="F102" s="153">
        <v>57333</v>
      </c>
      <c r="G102" s="149"/>
    </row>
    <row r="103" spans="2:9">
      <c r="B103" s="105" t="s">
        <v>211</v>
      </c>
      <c r="C103" s="144" t="s">
        <v>216</v>
      </c>
      <c r="D103" s="10">
        <v>1</v>
      </c>
      <c r="E103" s="10">
        <v>1234</v>
      </c>
      <c r="F103" s="110">
        <v>50229</v>
      </c>
      <c r="G103" s="146"/>
    </row>
    <row r="104" spans="2:9" ht="25.5">
      <c r="B104" s="105" t="s">
        <v>211</v>
      </c>
      <c r="C104" s="140" t="s">
        <v>245</v>
      </c>
      <c r="D104" s="10">
        <v>1</v>
      </c>
      <c r="E104" s="10">
        <v>1562</v>
      </c>
      <c r="F104" s="110">
        <v>62821</v>
      </c>
      <c r="G104" s="146"/>
      <c r="H104" s="101"/>
    </row>
    <row r="105" spans="2:9" ht="25.5">
      <c r="B105" s="105" t="s">
        <v>211</v>
      </c>
      <c r="C105" s="140" t="s">
        <v>217</v>
      </c>
      <c r="D105" s="10">
        <v>1</v>
      </c>
      <c r="E105" s="10">
        <v>1521</v>
      </c>
      <c r="F105" s="110">
        <v>41549</v>
      </c>
      <c r="G105" s="146"/>
      <c r="H105" s="101"/>
    </row>
    <row r="106" spans="2:9" ht="13.5" thickBot="1">
      <c r="B106" s="105" t="s">
        <v>211</v>
      </c>
      <c r="C106" s="106" t="s">
        <v>233</v>
      </c>
      <c r="D106" s="10">
        <v>1</v>
      </c>
      <c r="E106" s="10">
        <v>1598</v>
      </c>
      <c r="F106" s="110">
        <v>50628</v>
      </c>
      <c r="G106" s="146"/>
    </row>
    <row r="107" spans="2:9" ht="13.5" thickBot="1">
      <c r="B107" s="198" t="s">
        <v>229</v>
      </c>
      <c r="C107" s="199"/>
      <c r="D107" s="84">
        <f>SUM(D97:D106)</f>
        <v>14</v>
      </c>
      <c r="E107" s="1">
        <f>SUM(E97:E106)</f>
        <v>22024</v>
      </c>
      <c r="F107" s="111">
        <f>SUM(F97:F106)</f>
        <v>744689</v>
      </c>
      <c r="H107" s="139"/>
      <c r="I107" s="139"/>
    </row>
    <row r="108" spans="2:9">
      <c r="B108" s="105"/>
      <c r="C108" s="140"/>
      <c r="D108" s="10"/>
      <c r="E108" s="10"/>
      <c r="F108" s="110"/>
    </row>
    <row r="109" spans="2:9" ht="25.5">
      <c r="B109" s="105" t="s">
        <v>211</v>
      </c>
      <c r="C109" s="140" t="s">
        <v>230</v>
      </c>
      <c r="D109" s="10">
        <v>2</v>
      </c>
      <c r="E109" s="10">
        <f>1666+1572</f>
        <v>3238</v>
      </c>
      <c r="F109" s="110">
        <v>125506</v>
      </c>
      <c r="G109" s="146"/>
    </row>
    <row r="110" spans="2:9" ht="25.5">
      <c r="B110" s="105" t="s">
        <v>211</v>
      </c>
      <c r="C110" s="140" t="s">
        <v>231</v>
      </c>
      <c r="D110" s="10">
        <v>3</v>
      </c>
      <c r="E110" s="10">
        <f>1459+1378+1574</f>
        <v>4411</v>
      </c>
      <c r="F110" s="110">
        <v>163838</v>
      </c>
      <c r="G110" s="146"/>
    </row>
    <row r="111" spans="2:9">
      <c r="B111" s="105" t="s">
        <v>211</v>
      </c>
      <c r="C111" s="140" t="s">
        <v>232</v>
      </c>
      <c r="D111" s="10">
        <v>1</v>
      </c>
      <c r="E111" s="10">
        <v>1570</v>
      </c>
      <c r="F111" s="110">
        <v>121088</v>
      </c>
      <c r="G111" s="139"/>
    </row>
    <row r="112" spans="2:9" ht="13.5" thickBot="1">
      <c r="B112" s="105"/>
      <c r="C112" s="140"/>
      <c r="D112" s="10"/>
      <c r="E112" s="10"/>
      <c r="F112" s="110"/>
    </row>
    <row r="113" spans="1:8" ht="13.5" thickBot="1">
      <c r="B113" s="198" t="s">
        <v>229</v>
      </c>
      <c r="C113" s="199"/>
      <c r="D113" s="84">
        <f>+D107+D109+D110+D111</f>
        <v>20</v>
      </c>
      <c r="E113" s="84">
        <f>+E107+E109+E110+E111</f>
        <v>31243</v>
      </c>
      <c r="F113" s="141">
        <f>+F107+F109+F110+F111</f>
        <v>1155121</v>
      </c>
      <c r="G113" s="101"/>
    </row>
    <row r="114" spans="1:8" ht="13.5" thickBot="1">
      <c r="A114" s="32"/>
      <c r="B114" s="2"/>
      <c r="C114" s="2"/>
      <c r="E114" s="146"/>
      <c r="F114" s="139"/>
      <c r="G114" s="139"/>
      <c r="H114" s="95"/>
    </row>
    <row r="115" spans="1:8" ht="13.5" thickBot="1">
      <c r="B115" s="166" t="s">
        <v>179</v>
      </c>
      <c r="C115" s="167"/>
      <c r="D115" s="168"/>
      <c r="F115" s="139"/>
      <c r="G115" s="139"/>
      <c r="H115" s="95"/>
    </row>
    <row r="116" spans="1:8" ht="13.5" thickBot="1">
      <c r="B116" s="169" t="s">
        <v>1</v>
      </c>
      <c r="C116" s="170"/>
      <c r="D116" s="171"/>
      <c r="F116" s="139"/>
      <c r="G116" s="139"/>
    </row>
    <row r="117" spans="1:8" ht="13.5" thickBot="1">
      <c r="B117" s="36" t="s">
        <v>172</v>
      </c>
      <c r="C117" s="108"/>
      <c r="D117" s="72"/>
      <c r="E117" s="95"/>
    </row>
    <row r="118" spans="1:8">
      <c r="B118" s="39" t="s">
        <v>173</v>
      </c>
      <c r="C118" s="108"/>
      <c r="D118" s="56"/>
      <c r="E118" s="95"/>
    </row>
    <row r="119" spans="1:8">
      <c r="B119" s="39" t="s">
        <v>181</v>
      </c>
      <c r="C119" s="109"/>
      <c r="D119" s="56"/>
      <c r="E119" s="95"/>
    </row>
    <row r="120" spans="1:8" ht="13.5" thickBot="1">
      <c r="B120" s="39" t="s">
        <v>0</v>
      </c>
      <c r="C120" s="109"/>
      <c r="D120" s="56"/>
      <c r="E120" s="150"/>
    </row>
    <row r="121" spans="1:8" ht="13.5" thickBot="1">
      <c r="B121" s="169" t="s">
        <v>2</v>
      </c>
      <c r="C121" s="170"/>
      <c r="D121" s="171"/>
    </row>
    <row r="122" spans="1:8">
      <c r="B122" s="36" t="s">
        <v>172</v>
      </c>
      <c r="C122" s="71"/>
      <c r="D122" s="72"/>
      <c r="E122" s="95"/>
    </row>
    <row r="123" spans="1:8">
      <c r="B123" s="39" t="s">
        <v>173</v>
      </c>
      <c r="C123" s="55"/>
      <c r="D123" s="56"/>
    </row>
    <row r="124" spans="1:8">
      <c r="B124" s="39" t="s">
        <v>181</v>
      </c>
      <c r="C124" s="55"/>
      <c r="D124" s="56"/>
    </row>
    <row r="125" spans="1:8" ht="13.5" thickBot="1">
      <c r="B125" s="73" t="s">
        <v>0</v>
      </c>
      <c r="C125" s="74"/>
      <c r="D125" s="75"/>
    </row>
    <row r="127" spans="1:8" ht="13.5" thickBot="1">
      <c r="A127" s="32"/>
      <c r="B127" s="2"/>
      <c r="C127" s="2"/>
      <c r="F127" s="139"/>
    </row>
    <row r="128" spans="1:8" ht="13.5" thickBot="1">
      <c r="B128" s="166" t="s">
        <v>44</v>
      </c>
      <c r="C128" s="167"/>
      <c r="D128" s="167"/>
      <c r="E128" s="168"/>
    </row>
    <row r="129" spans="2:5" ht="13.5" thickBot="1">
      <c r="B129" s="45" t="s">
        <v>92</v>
      </c>
      <c r="C129" s="46" t="s">
        <v>66</v>
      </c>
      <c r="D129" s="46" t="s">
        <v>89</v>
      </c>
      <c r="E129" s="47" t="s">
        <v>91</v>
      </c>
    </row>
    <row r="130" spans="2:5">
      <c r="B130" s="36" t="s">
        <v>151</v>
      </c>
      <c r="C130" s="37"/>
      <c r="D130" s="37"/>
      <c r="E130" s="38"/>
    </row>
    <row r="131" spans="2:5">
      <c r="B131" s="3" t="s">
        <v>192</v>
      </c>
      <c r="C131" s="92"/>
      <c r="D131" s="92"/>
      <c r="E131" s="112">
        <v>4901328</v>
      </c>
    </row>
    <row r="132" spans="2:5">
      <c r="B132" s="3" t="s">
        <v>193</v>
      </c>
      <c r="C132" s="92"/>
      <c r="D132" s="92"/>
      <c r="E132" s="112">
        <v>487988</v>
      </c>
    </row>
    <row r="133" spans="2:5">
      <c r="B133" s="3" t="s">
        <v>240</v>
      </c>
      <c r="C133" s="92"/>
      <c r="D133" s="92"/>
      <c r="E133" s="112"/>
    </row>
    <row r="134" spans="2:5">
      <c r="B134" s="183" t="s">
        <v>152</v>
      </c>
      <c r="C134" s="184"/>
      <c r="D134" s="185"/>
      <c r="E134" s="113">
        <f>SUM(E131:E133)</f>
        <v>5389316</v>
      </c>
    </row>
    <row r="135" spans="2:5">
      <c r="B135" s="43" t="s">
        <v>153</v>
      </c>
      <c r="C135" s="42"/>
      <c r="D135" s="42"/>
      <c r="E135" s="114"/>
    </row>
    <row r="136" spans="2:5">
      <c r="B136" s="3" t="s">
        <v>97</v>
      </c>
      <c r="C136" s="92"/>
      <c r="D136" s="92"/>
      <c r="E136" s="112"/>
    </row>
    <row r="137" spans="2:5">
      <c r="B137" s="3" t="s">
        <v>98</v>
      </c>
      <c r="C137" s="92"/>
      <c r="D137" s="92"/>
      <c r="E137" s="112"/>
    </row>
    <row r="138" spans="2:5">
      <c r="B138" s="3" t="s">
        <v>178</v>
      </c>
      <c r="C138" s="92"/>
      <c r="D138" s="92"/>
      <c r="E138" s="112"/>
    </row>
    <row r="139" spans="2:5">
      <c r="B139" s="183" t="s">
        <v>154</v>
      </c>
      <c r="C139" s="184"/>
      <c r="D139" s="185"/>
      <c r="E139" s="113">
        <f>SUM(E136:E138)</f>
        <v>0</v>
      </c>
    </row>
    <row r="140" spans="2:5">
      <c r="B140" s="39" t="s">
        <v>93</v>
      </c>
      <c r="C140" s="42"/>
      <c r="D140" s="42"/>
      <c r="E140" s="115"/>
    </row>
    <row r="141" spans="2:5">
      <c r="B141" s="39" t="s">
        <v>33</v>
      </c>
      <c r="C141" s="42"/>
      <c r="D141" s="42"/>
      <c r="E141" s="113">
        <f>E142+E143+E144</f>
        <v>215271</v>
      </c>
    </row>
    <row r="142" spans="2:5">
      <c r="B142" s="3" t="s">
        <v>34</v>
      </c>
      <c r="C142" s="44"/>
      <c r="D142" s="44"/>
      <c r="E142" s="115"/>
    </row>
    <row r="143" spans="2:5">
      <c r="B143" s="3" t="s">
        <v>35</v>
      </c>
      <c r="C143" s="44"/>
      <c r="D143" s="44"/>
      <c r="E143" s="115"/>
    </row>
    <row r="144" spans="2:5">
      <c r="B144" s="3" t="s">
        <v>36</v>
      </c>
      <c r="C144" s="44"/>
      <c r="D144" s="44"/>
      <c r="E144" s="115">
        <v>215271</v>
      </c>
    </row>
    <row r="145" spans="2:5">
      <c r="B145" s="39" t="s">
        <v>49</v>
      </c>
      <c r="C145" s="42"/>
      <c r="D145" s="42"/>
      <c r="E145" s="113">
        <f>E146+E147+E148+E149</f>
        <v>0</v>
      </c>
    </row>
    <row r="146" spans="2:5">
      <c r="B146" s="3" t="s">
        <v>37</v>
      </c>
      <c r="C146" s="44"/>
      <c r="D146" s="44"/>
      <c r="E146" s="115"/>
    </row>
    <row r="147" spans="2:5">
      <c r="B147" s="3" t="s">
        <v>38</v>
      </c>
      <c r="C147" s="44"/>
      <c r="D147" s="44"/>
      <c r="E147" s="115"/>
    </row>
    <row r="148" spans="2:5">
      <c r="B148" s="3" t="s">
        <v>39</v>
      </c>
      <c r="C148" s="44"/>
      <c r="D148" s="44"/>
      <c r="E148" s="115"/>
    </row>
    <row r="149" spans="2:5">
      <c r="B149" s="3" t="s">
        <v>40</v>
      </c>
      <c r="C149" s="44"/>
      <c r="D149" s="44"/>
      <c r="E149" s="115"/>
    </row>
    <row r="150" spans="2:5">
      <c r="B150" s="183" t="s">
        <v>32</v>
      </c>
      <c r="C150" s="184"/>
      <c r="D150" s="185"/>
      <c r="E150" s="113">
        <f>E140+E141+E145</f>
        <v>215271</v>
      </c>
    </row>
    <row r="151" spans="2:5">
      <c r="B151" s="39" t="s">
        <v>94</v>
      </c>
      <c r="C151" s="42"/>
      <c r="D151" s="42"/>
      <c r="E151" s="115"/>
    </row>
    <row r="152" spans="2:5">
      <c r="B152" s="39" t="s">
        <v>95</v>
      </c>
      <c r="C152" s="91"/>
      <c r="D152" s="91"/>
      <c r="E152" s="116"/>
    </row>
    <row r="153" spans="2:5">
      <c r="B153" s="3" t="s">
        <v>115</v>
      </c>
      <c r="C153" s="92"/>
      <c r="D153" s="92"/>
      <c r="E153" s="117"/>
    </row>
    <row r="154" spans="2:5">
      <c r="B154" s="3" t="s">
        <v>116</v>
      </c>
      <c r="C154" s="92"/>
      <c r="D154" s="92"/>
      <c r="E154" s="112"/>
    </row>
    <row r="155" spans="2:5">
      <c r="B155" s="104" t="s">
        <v>236</v>
      </c>
      <c r="C155" s="92"/>
      <c r="D155" s="92"/>
      <c r="E155" s="112"/>
    </row>
    <row r="156" spans="2:5">
      <c r="B156" s="104" t="s">
        <v>241</v>
      </c>
      <c r="C156" s="92"/>
      <c r="D156" s="92"/>
      <c r="E156" s="112"/>
    </row>
    <row r="157" spans="2:5">
      <c r="B157" s="104" t="s">
        <v>244</v>
      </c>
      <c r="C157" s="92"/>
      <c r="D157" s="92"/>
      <c r="E157" s="112">
        <v>68562</v>
      </c>
    </row>
    <row r="158" spans="2:5">
      <c r="B158" s="104" t="s">
        <v>210</v>
      </c>
      <c r="C158" s="92"/>
      <c r="D158" s="92"/>
      <c r="E158" s="112"/>
    </row>
    <row r="159" spans="2:5">
      <c r="B159" s="183" t="s">
        <v>157</v>
      </c>
      <c r="C159" s="184"/>
      <c r="D159" s="185"/>
      <c r="E159" s="118">
        <f>SUM(E153:E158)</f>
        <v>68562</v>
      </c>
    </row>
    <row r="160" spans="2:5">
      <c r="B160" s="39" t="s">
        <v>96</v>
      </c>
      <c r="C160" s="91"/>
      <c r="D160" s="91"/>
      <c r="E160" s="114"/>
    </row>
    <row r="161" spans="2:11" ht="14.25" customHeight="1">
      <c r="B161" s="3" t="s">
        <v>243</v>
      </c>
      <c r="C161" s="92"/>
      <c r="D161" s="92"/>
      <c r="E161" s="112"/>
    </row>
    <row r="162" spans="2:11">
      <c r="B162" s="183" t="s">
        <v>158</v>
      </c>
      <c r="C162" s="184"/>
      <c r="D162" s="185"/>
      <c r="E162" s="118">
        <f>SUM(E161)</f>
        <v>0</v>
      </c>
    </row>
    <row r="163" spans="2:11" ht="5.25" customHeight="1">
      <c r="B163" s="93"/>
      <c r="C163" s="94"/>
      <c r="D163" s="94"/>
      <c r="E163" s="119"/>
    </row>
    <row r="164" spans="2:11" ht="13.5" thickBot="1">
      <c r="B164" s="40" t="s">
        <v>45</v>
      </c>
      <c r="C164" s="51"/>
      <c r="D164" s="41"/>
      <c r="E164" s="120">
        <f>E162+E159+E150+E139+E134</f>
        <v>5673149</v>
      </c>
    </row>
    <row r="165" spans="2:11">
      <c r="B165" s="15" t="s">
        <v>48</v>
      </c>
      <c r="F165" s="139"/>
    </row>
    <row r="166" spans="2:11">
      <c r="B166" s="15" t="s">
        <v>46</v>
      </c>
      <c r="G166" s="139"/>
    </row>
    <row r="168" spans="2:11" ht="13.5" thickBot="1"/>
    <row r="169" spans="2:11" ht="13.5" thickBot="1">
      <c r="B169" s="195" t="s">
        <v>161</v>
      </c>
      <c r="C169" s="196"/>
      <c r="D169" s="196"/>
      <c r="E169" s="196"/>
      <c r="F169" s="196"/>
      <c r="G169" s="196"/>
      <c r="H169" s="196"/>
      <c r="I169" s="196"/>
      <c r="J169" s="196"/>
      <c r="K169" s="197"/>
    </row>
    <row r="170" spans="2:11" ht="48.75" customHeight="1">
      <c r="B170" s="53" t="s">
        <v>107</v>
      </c>
      <c r="C170" s="18" t="s">
        <v>99</v>
      </c>
      <c r="D170" s="18" t="s">
        <v>100</v>
      </c>
      <c r="E170" s="18" t="s">
        <v>101</v>
      </c>
      <c r="F170" s="18" t="s">
        <v>102</v>
      </c>
      <c r="G170" s="18" t="s">
        <v>103</v>
      </c>
      <c r="H170" s="18" t="s">
        <v>160</v>
      </c>
      <c r="I170" s="18" t="s">
        <v>104</v>
      </c>
      <c r="J170" s="18" t="s">
        <v>105</v>
      </c>
      <c r="K170" s="19" t="s">
        <v>106</v>
      </c>
    </row>
    <row r="171" spans="2:11">
      <c r="B171" s="20"/>
      <c r="C171" s="10"/>
      <c r="D171" s="10"/>
      <c r="E171" s="10"/>
      <c r="F171" s="10"/>
      <c r="G171" s="10"/>
      <c r="H171" s="10"/>
      <c r="I171" s="10"/>
      <c r="J171" s="10"/>
      <c r="K171" s="11"/>
    </row>
    <row r="172" spans="2:11" ht="13.5" thickBot="1">
      <c r="B172" s="20"/>
      <c r="C172" s="10"/>
      <c r="D172" s="10"/>
      <c r="E172" s="10"/>
      <c r="F172" s="10"/>
      <c r="G172" s="10"/>
      <c r="H172" s="10"/>
      <c r="I172" s="10"/>
      <c r="J172" s="10"/>
      <c r="K172" s="11"/>
    </row>
    <row r="173" spans="2:11" ht="13.5" thickBot="1">
      <c r="B173" s="195" t="s">
        <v>163</v>
      </c>
      <c r="C173" s="196"/>
      <c r="D173" s="196"/>
      <c r="E173" s="196"/>
      <c r="F173" s="196"/>
      <c r="G173" s="196"/>
      <c r="H173" s="197"/>
    </row>
    <row r="174" spans="2:11" ht="48">
      <c r="B174" s="33" t="s">
        <v>108</v>
      </c>
      <c r="C174" s="31" t="s">
        <v>109</v>
      </c>
      <c r="D174" s="31" t="s">
        <v>110</v>
      </c>
      <c r="E174" s="31" t="s">
        <v>111</v>
      </c>
      <c r="F174" s="31" t="s">
        <v>112</v>
      </c>
      <c r="G174" s="31" t="s">
        <v>113</v>
      </c>
      <c r="H174" s="60" t="s">
        <v>162</v>
      </c>
    </row>
    <row r="175" spans="2:11">
      <c r="B175" s="20"/>
      <c r="C175" s="10"/>
      <c r="D175" s="10"/>
      <c r="E175" s="10"/>
      <c r="F175" s="10"/>
      <c r="G175" s="10"/>
      <c r="H175" s="11"/>
    </row>
    <row r="176" spans="2:11">
      <c r="B176" s="20"/>
      <c r="C176" s="10"/>
      <c r="D176" s="10"/>
      <c r="E176" s="10"/>
      <c r="F176" s="10"/>
      <c r="G176" s="10"/>
      <c r="H176" s="11"/>
    </row>
    <row r="177" spans="2:5" ht="13.5" thickBot="1">
      <c r="B177" s="15" t="s">
        <v>114</v>
      </c>
    </row>
    <row r="178" spans="2:5" ht="13.5" thickBot="1">
      <c r="B178" s="193" t="s">
        <v>159</v>
      </c>
      <c r="C178" s="194"/>
      <c r="D178" s="194"/>
      <c r="E178" s="194"/>
    </row>
    <row r="179" spans="2:5" ht="13.5" thickBot="1">
      <c r="B179" s="188" t="s">
        <v>234</v>
      </c>
      <c r="C179" s="189"/>
      <c r="D179" s="189"/>
      <c r="E179" s="190"/>
    </row>
    <row r="180" spans="2:5">
      <c r="B180" s="5" t="s">
        <v>119</v>
      </c>
      <c r="C180" s="191"/>
      <c r="D180" s="191"/>
      <c r="E180" s="192"/>
    </row>
    <row r="181" spans="2:5">
      <c r="B181" s="63" t="s">
        <v>120</v>
      </c>
      <c r="C181" s="164" t="s">
        <v>86</v>
      </c>
      <c r="D181" s="164"/>
      <c r="E181" s="165"/>
    </row>
    <row r="182" spans="2:5">
      <c r="B182" s="6" t="s">
        <v>168</v>
      </c>
      <c r="C182" s="180" t="s">
        <v>169</v>
      </c>
      <c r="D182" s="181"/>
      <c r="E182" s="182"/>
    </row>
    <row r="183" spans="2:5">
      <c r="B183" s="63" t="s">
        <v>83</v>
      </c>
      <c r="C183" s="164" t="s">
        <v>84</v>
      </c>
      <c r="D183" s="164"/>
      <c r="E183" s="165"/>
    </row>
    <row r="184" spans="2:5">
      <c r="B184" s="6" t="s">
        <v>73</v>
      </c>
      <c r="C184" s="164"/>
      <c r="D184" s="164"/>
      <c r="E184" s="165"/>
    </row>
    <row r="185" spans="2:5">
      <c r="B185" s="6" t="s">
        <v>74</v>
      </c>
      <c r="C185" s="164" t="s">
        <v>121</v>
      </c>
      <c r="D185" s="164"/>
      <c r="E185" s="165"/>
    </row>
    <row r="186" spans="2:5">
      <c r="B186" s="63" t="s">
        <v>75</v>
      </c>
      <c r="C186" s="164" t="s">
        <v>85</v>
      </c>
      <c r="D186" s="164"/>
      <c r="E186" s="165"/>
    </row>
    <row r="187" spans="2:5">
      <c r="B187" s="6" t="s">
        <v>164</v>
      </c>
      <c r="C187" s="164"/>
      <c r="D187" s="164"/>
      <c r="E187" s="165"/>
    </row>
    <row r="188" spans="2:5">
      <c r="B188" s="6" t="s">
        <v>165</v>
      </c>
      <c r="C188" s="164" t="s">
        <v>166</v>
      </c>
      <c r="D188" s="164"/>
      <c r="E188" s="165"/>
    </row>
    <row r="189" spans="2:5">
      <c r="B189" s="6" t="s">
        <v>10</v>
      </c>
      <c r="C189" s="164"/>
      <c r="D189" s="164"/>
      <c r="E189" s="165"/>
    </row>
    <row r="190" spans="2:5">
      <c r="B190" s="7" t="s">
        <v>12</v>
      </c>
      <c r="C190" s="180"/>
      <c r="D190" s="181"/>
      <c r="E190" s="182"/>
    </row>
    <row r="191" spans="2:5">
      <c r="B191" s="6" t="s">
        <v>167</v>
      </c>
      <c r="C191" s="164"/>
      <c r="D191" s="164"/>
      <c r="E191" s="165"/>
    </row>
    <row r="192" spans="2:5" ht="12.75" customHeight="1">
      <c r="B192" s="6" t="s">
        <v>76</v>
      </c>
      <c r="C192" s="164"/>
      <c r="D192" s="164"/>
      <c r="E192" s="165"/>
    </row>
    <row r="193" spans="2:15">
      <c r="B193" s="6" t="s">
        <v>77</v>
      </c>
      <c r="C193" s="164"/>
      <c r="D193" s="164"/>
      <c r="E193" s="165"/>
    </row>
    <row r="194" spans="2:15">
      <c r="B194" s="62" t="s">
        <v>171</v>
      </c>
      <c r="C194" s="164"/>
      <c r="D194" s="164"/>
      <c r="E194" s="165"/>
    </row>
    <row r="195" spans="2:15">
      <c r="B195" s="62" t="s">
        <v>170</v>
      </c>
      <c r="C195" s="164"/>
      <c r="D195" s="164"/>
      <c r="E195" s="165"/>
    </row>
    <row r="196" spans="2:15">
      <c r="B196" s="8" t="s">
        <v>11</v>
      </c>
      <c r="C196" s="164"/>
      <c r="D196" s="164"/>
      <c r="E196" s="165"/>
    </row>
    <row r="197" spans="2:15" ht="13.5" thickBot="1">
      <c r="B197" s="9" t="s">
        <v>78</v>
      </c>
      <c r="C197" s="159" t="s">
        <v>129</v>
      </c>
      <c r="D197" s="159"/>
      <c r="E197" s="160"/>
    </row>
    <row r="198" spans="2:15" s="32" customFormat="1" ht="13.5" thickBot="1">
      <c r="B198" s="23"/>
      <c r="C198" s="69"/>
    </row>
    <row r="199" spans="2:15" ht="15.75" customHeight="1" thickBot="1">
      <c r="B199" s="161" t="s">
        <v>79</v>
      </c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3"/>
      <c r="N199" s="22"/>
      <c r="O199" s="21"/>
    </row>
    <row r="200" spans="2:15" ht="51" customHeight="1" thickBot="1">
      <c r="B200" s="64" t="s">
        <v>80</v>
      </c>
      <c r="C200" s="81" t="s">
        <v>7</v>
      </c>
      <c r="D200" s="81" t="s">
        <v>8</v>
      </c>
      <c r="E200" s="81" t="s">
        <v>5</v>
      </c>
      <c r="F200" s="81" t="s">
        <v>6</v>
      </c>
      <c r="G200" s="81" t="s">
        <v>9</v>
      </c>
      <c r="H200" s="86" t="s">
        <v>15</v>
      </c>
      <c r="I200" s="81" t="s">
        <v>155</v>
      </c>
      <c r="J200" s="81" t="s">
        <v>81</v>
      </c>
      <c r="K200" s="81" t="s">
        <v>174</v>
      </c>
      <c r="L200" s="178" t="s">
        <v>175</v>
      </c>
      <c r="M200" s="179"/>
    </row>
    <row r="201" spans="2:15">
      <c r="B201" s="130" t="s">
        <v>219</v>
      </c>
      <c r="C201" s="132">
        <v>1479325.4589999998</v>
      </c>
      <c r="D201" s="132"/>
      <c r="E201" s="132">
        <v>4631629.1312190006</v>
      </c>
      <c r="F201" s="142">
        <v>1.55E-2</v>
      </c>
      <c r="G201" s="85">
        <f>E201*F201</f>
        <v>71790.251533894509</v>
      </c>
      <c r="H201" s="82"/>
      <c r="I201" s="82"/>
      <c r="J201" s="82"/>
      <c r="K201" s="83"/>
      <c r="L201" s="172"/>
      <c r="M201" s="173"/>
      <c r="N201" s="22"/>
      <c r="O201" s="21"/>
    </row>
    <row r="202" spans="2:15" ht="25.5">
      <c r="B202" s="131" t="s">
        <v>220</v>
      </c>
      <c r="C202" s="133">
        <v>5792.4146666666666</v>
      </c>
      <c r="D202" s="133"/>
      <c r="E202" s="133">
        <v>18717.881333333335</v>
      </c>
      <c r="F202" s="142">
        <v>1.55E-2</v>
      </c>
      <c r="G202" s="79">
        <f>E202*F202</f>
        <v>290.12716066666667</v>
      </c>
      <c r="H202" s="14"/>
      <c r="I202" s="14"/>
      <c r="J202" s="14"/>
      <c r="K202" s="58"/>
      <c r="L202" s="174"/>
      <c r="M202" s="175"/>
      <c r="N202" s="22"/>
      <c r="O202" s="21"/>
    </row>
    <row r="203" spans="2:15" ht="15.75" customHeight="1" thickBot="1">
      <c r="B203" s="134" t="s">
        <v>251</v>
      </c>
      <c r="C203" s="16"/>
      <c r="D203" s="16"/>
      <c r="E203" s="135">
        <v>903812.16989081283</v>
      </c>
      <c r="F203" s="142">
        <v>1.55E-2</v>
      </c>
      <c r="G203" s="80">
        <f>E203*F203</f>
        <v>14009.0886333076</v>
      </c>
      <c r="H203" s="16"/>
      <c r="I203" s="16"/>
      <c r="J203" s="16"/>
      <c r="K203" s="59"/>
      <c r="L203" s="176"/>
      <c r="M203" s="177"/>
    </row>
    <row r="204" spans="2:15">
      <c r="B204" s="2" t="s">
        <v>16</v>
      </c>
      <c r="C204" s="2"/>
      <c r="E204" s="28"/>
      <c r="F204" s="28"/>
      <c r="G204" s="28"/>
      <c r="H204" s="28"/>
      <c r="I204" s="28"/>
    </row>
    <row r="205" spans="2:15">
      <c r="B205" s="2" t="s">
        <v>17</v>
      </c>
      <c r="C205" s="2"/>
      <c r="E205" s="28"/>
      <c r="F205" s="28"/>
      <c r="G205" s="28"/>
      <c r="H205" s="28"/>
      <c r="I205" s="28"/>
    </row>
    <row r="206" spans="2:15" ht="13.5" thickBot="1">
      <c r="B206" s="2"/>
      <c r="C206" s="2"/>
      <c r="E206" s="28"/>
      <c r="G206" s="28"/>
      <c r="H206" s="28"/>
      <c r="I206" s="28"/>
    </row>
    <row r="207" spans="2:15" ht="13.5" thickBot="1">
      <c r="B207" s="161" t="s">
        <v>82</v>
      </c>
      <c r="C207" s="162"/>
      <c r="D207" s="163"/>
      <c r="E207" s="54"/>
      <c r="H207" s="22"/>
      <c r="I207" s="21"/>
    </row>
    <row r="208" spans="2:15" ht="38.25" customHeight="1" thickBot="1">
      <c r="B208" s="64" t="s">
        <v>80</v>
      </c>
      <c r="C208" s="65" t="s">
        <v>20</v>
      </c>
      <c r="D208" s="57" t="s">
        <v>21</v>
      </c>
      <c r="G208" s="22"/>
    </row>
    <row r="209" spans="2:9">
      <c r="B209" s="24"/>
      <c r="C209" s="25"/>
      <c r="D209" s="26"/>
      <c r="G209" s="22"/>
    </row>
    <row r="210" spans="2:9" ht="13.5" thickBot="1">
      <c r="B210" s="27"/>
      <c r="C210" s="16"/>
      <c r="D210" s="17"/>
      <c r="G210" s="22"/>
    </row>
    <row r="211" spans="2:9" ht="12.75" customHeight="1">
      <c r="B211" s="2" t="s">
        <v>18</v>
      </c>
      <c r="C211" s="70"/>
      <c r="D211" s="70"/>
      <c r="E211" s="28"/>
      <c r="F211" s="28"/>
      <c r="G211" s="28"/>
      <c r="H211" s="28"/>
      <c r="I211" s="28"/>
    </row>
    <row r="212" spans="2:9" ht="13.5" thickBot="1">
      <c r="B212" s="2" t="s">
        <v>19</v>
      </c>
      <c r="C212" s="29"/>
    </row>
    <row r="213" spans="2:9" ht="13.5" thickBot="1">
      <c r="B213" s="186" t="s">
        <v>41</v>
      </c>
      <c r="C213" s="187"/>
      <c r="D213" s="187"/>
      <c r="E213" s="187"/>
    </row>
    <row r="214" spans="2:9" ht="13.5" thickBot="1">
      <c r="B214" s="188" t="s">
        <v>235</v>
      </c>
      <c r="C214" s="189"/>
      <c r="D214" s="189"/>
      <c r="E214" s="190"/>
    </row>
    <row r="215" spans="2:9">
      <c r="B215" s="5" t="s">
        <v>87</v>
      </c>
      <c r="C215" s="191"/>
      <c r="D215" s="191"/>
      <c r="E215" s="192"/>
    </row>
    <row r="216" spans="2:9">
      <c r="B216" s="6" t="s">
        <v>122</v>
      </c>
      <c r="C216" s="164" t="s">
        <v>123</v>
      </c>
      <c r="D216" s="164"/>
      <c r="E216" s="165"/>
    </row>
    <row r="217" spans="2:9">
      <c r="B217" s="6" t="s">
        <v>127</v>
      </c>
      <c r="C217" s="180"/>
      <c r="D217" s="181"/>
      <c r="E217" s="182"/>
    </row>
    <row r="218" spans="2:9">
      <c r="B218" s="6" t="s">
        <v>128</v>
      </c>
      <c r="C218" s="164" t="s">
        <v>124</v>
      </c>
      <c r="D218" s="164"/>
      <c r="E218" s="165"/>
    </row>
    <row r="219" spans="2:9">
      <c r="B219" s="6" t="s">
        <v>125</v>
      </c>
      <c r="C219" s="164"/>
      <c r="D219" s="164"/>
      <c r="E219" s="165"/>
    </row>
    <row r="220" spans="2:9">
      <c r="B220" s="6" t="s">
        <v>126</v>
      </c>
      <c r="C220" s="164"/>
      <c r="D220" s="164"/>
      <c r="E220" s="165"/>
    </row>
    <row r="221" spans="2:9">
      <c r="B221" s="6" t="s">
        <v>13</v>
      </c>
      <c r="C221" s="164"/>
      <c r="D221" s="164"/>
      <c r="E221" s="165"/>
    </row>
    <row r="222" spans="2:9">
      <c r="B222" s="7" t="s">
        <v>12</v>
      </c>
      <c r="C222" s="164"/>
      <c r="D222" s="164"/>
      <c r="E222" s="165"/>
    </row>
    <row r="223" spans="2:9">
      <c r="B223" s="6" t="s">
        <v>14</v>
      </c>
      <c r="C223" s="164"/>
      <c r="D223" s="164"/>
      <c r="E223" s="165"/>
    </row>
    <row r="224" spans="2:9" ht="13.5" thickBot="1">
      <c r="B224" s="9" t="s">
        <v>177</v>
      </c>
      <c r="C224" s="159"/>
      <c r="D224" s="159"/>
      <c r="E224" s="160"/>
    </row>
    <row r="225" spans="1:3">
      <c r="A225" s="52"/>
      <c r="B225" s="2"/>
      <c r="C225" s="2"/>
    </row>
  </sheetData>
  <mergeCells count="60">
    <mergeCell ref="B121:D121"/>
    <mergeCell ref="B113:C113"/>
    <mergeCell ref="F19:F20"/>
    <mergeCell ref="B107:C107"/>
    <mergeCell ref="B3:C3"/>
    <mergeCell ref="B10:C10"/>
    <mergeCell ref="B85:C85"/>
    <mergeCell ref="B18:G18"/>
    <mergeCell ref="B95:F95"/>
    <mergeCell ref="B139:D139"/>
    <mergeCell ref="B159:D159"/>
    <mergeCell ref="B150:D150"/>
    <mergeCell ref="C182:E182"/>
    <mergeCell ref="C180:E180"/>
    <mergeCell ref="B179:E179"/>
    <mergeCell ref="B173:H173"/>
    <mergeCell ref="B169:K169"/>
    <mergeCell ref="B134:D134"/>
    <mergeCell ref="C224:E224"/>
    <mergeCell ref="B207:D207"/>
    <mergeCell ref="C222:E222"/>
    <mergeCell ref="C221:E221"/>
    <mergeCell ref="B213:E213"/>
    <mergeCell ref="B214:E214"/>
    <mergeCell ref="C223:E223"/>
    <mergeCell ref="C217:E217"/>
    <mergeCell ref="C220:E220"/>
    <mergeCell ref="C219:E219"/>
    <mergeCell ref="C215:E215"/>
    <mergeCell ref="C216:E216"/>
    <mergeCell ref="C218:E218"/>
    <mergeCell ref="B162:D162"/>
    <mergeCell ref="B178:E178"/>
    <mergeCell ref="L201:M201"/>
    <mergeCell ref="L202:M202"/>
    <mergeCell ref="L203:M203"/>
    <mergeCell ref="L200:M200"/>
    <mergeCell ref="C190:E190"/>
    <mergeCell ref="C184:E184"/>
    <mergeCell ref="C183:E183"/>
    <mergeCell ref="C181:E181"/>
    <mergeCell ref="C188:E188"/>
    <mergeCell ref="C189:E189"/>
    <mergeCell ref="C187:E187"/>
    <mergeCell ref="B2:C2"/>
    <mergeCell ref="B1:H1"/>
    <mergeCell ref="C197:E197"/>
    <mergeCell ref="B199:M199"/>
    <mergeCell ref="C192:E192"/>
    <mergeCell ref="C195:E195"/>
    <mergeCell ref="C193:E193"/>
    <mergeCell ref="C196:E196"/>
    <mergeCell ref="C185:E185"/>
    <mergeCell ref="C191:E191"/>
    <mergeCell ref="C194:E194"/>
    <mergeCell ref="C186:E186"/>
    <mergeCell ref="B19:D19"/>
    <mergeCell ref="B128:E128"/>
    <mergeCell ref="B115:D115"/>
    <mergeCell ref="B116:D116"/>
  </mergeCells>
  <phoneticPr fontId="3" type="noConversion"/>
  <printOptions horizontalCentered="1"/>
  <pageMargins left="0.31496062992125984" right="0.19685039370078741" top="0.19685039370078741" bottom="0.19685039370078741" header="0.19685039370078741" footer="0.51181102362204722"/>
  <pageSetup paperSize="8" scale="80" fitToHeight="0" orientation="landscape" r:id="rId1"/>
  <headerFooter alignWithMargins="0"/>
  <rowBreaks count="4" manualBreakCount="4">
    <brk id="17" min="1" max="13" man="1"/>
    <brk id="85" min="1" max="13" man="1"/>
    <brk id="94" min="1" max="13" man="1"/>
    <brk id="166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IMPIANTI</vt:lpstr>
      <vt:lpstr>IMPIANTI!Area_stampa</vt:lpstr>
    </vt:vector>
  </TitlesOfParts>
  <Company>Rer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Giorgia Chergia</cp:lastModifiedBy>
  <cp:lastPrinted>2016-08-11T14:28:34Z</cp:lastPrinted>
  <dcterms:created xsi:type="dcterms:W3CDTF">2010-08-18T09:27:17Z</dcterms:created>
  <dcterms:modified xsi:type="dcterms:W3CDTF">2020-02-06T10:46:41Z</dcterms:modified>
</cp:coreProperties>
</file>