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defaultThemeVersion="124226"/>
  <bookViews>
    <workbookView xWindow="0" yWindow="60" windowWidth="28800" windowHeight="12375" activeTab="1"/>
  </bookViews>
  <sheets>
    <sheet name="0_Tabella_compilazione" sheetId="29" r:id="rId1"/>
    <sheet name="P_POST MORTEM DISCARICHE" sheetId="35" r:id="rId2"/>
  </sheets>
  <externalReferences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.3.a">#REF!</definedName>
    <definedName name="A.3.b">#REF!</definedName>
    <definedName name="A.3.c">#REF!</definedName>
    <definedName name="A.3.d">#REF!</definedName>
    <definedName name="aa" localSheetId="1" hidden="1">{"Area1",#N/A,TRUE,"Obiettivo";"Area2",#N/A,TRUE,"Dati per Direzione"}</definedName>
    <definedName name="aa" hidden="1">{"Area1",#N/A,TRUE,"Obiettivo";"Area2",#N/A,TRUE,"Dati per Direzione"}</definedName>
    <definedName name="ab" localSheetId="1" hidden="1">{#N/A,#N/A,FALSE,"P&amp;L-BS-CF"}</definedName>
    <definedName name="ab" hidden="1">{#N/A,#N/A,FALSE,"P&amp;L-BS-CF"}</definedName>
    <definedName name="All." localSheetId="1" hidden="1">{#N/A,#N/A,FALSE,"P&amp;L-BS-CF"}</definedName>
    <definedName name="All." hidden="1">{#N/A,#N/A,FALSE,"P&amp;L-BS-CF"}</definedName>
    <definedName name="anno_rendicontazione">'0_Tabella_compilazione'!$C$6</definedName>
    <definedName name="_xlnm.Print_Area" localSheetId="0">'0_Tabella_compilazione'!$A$2:$D$34</definedName>
    <definedName name="AS2DocOpenMode" hidden="1">"AS2DocumentEdit"</definedName>
    <definedName name="AS2HasNoAutoHeaderFooter" hidden="1">" "</definedName>
    <definedName name="B.1">#REF!</definedName>
    <definedName name="B.2">#REF!</definedName>
    <definedName name="B.3">#REF!</definedName>
    <definedName name="BLPB1" localSheetId="1" hidden="1">[2]Bloomberg!#REF!</definedName>
    <definedName name="BLPB1" hidden="1">[2]Bloomberg!#REF!</definedName>
    <definedName name="BLPB23" localSheetId="1" hidden="1">#REF!</definedName>
    <definedName name="BLPB23" hidden="1">#REF!</definedName>
    <definedName name="BLPB24" localSheetId="1" hidden="1">#REF!</definedName>
    <definedName name="BLPB24" hidden="1">#REF!</definedName>
    <definedName name="BLPB25" localSheetId="1" hidden="1">#REF!</definedName>
    <definedName name="BLPB25" hidden="1">#REF!</definedName>
    <definedName name="BLPB26" localSheetId="1" hidden="1">#REF!</definedName>
    <definedName name="BLPB26" hidden="1">#REF!</definedName>
    <definedName name="BLPB27" localSheetId="1" hidden="1">#REF!</definedName>
    <definedName name="BLPB27" hidden="1">#REF!</definedName>
    <definedName name="BLPB28" localSheetId="1" hidden="1">#REF!</definedName>
    <definedName name="BLPB28" hidden="1">#REF!</definedName>
    <definedName name="BLPB29" localSheetId="1" hidden="1">#REF!</definedName>
    <definedName name="BLPB29" hidden="1">#REF!</definedName>
    <definedName name="BLPB30" localSheetId="1" hidden="1">#REF!</definedName>
    <definedName name="BLPB30" hidden="1">#REF!</definedName>
    <definedName name="BLPB31" localSheetId="1" hidden="1">#REF!</definedName>
    <definedName name="BLPB31" hidden="1">#REF!</definedName>
    <definedName name="BLPB32" localSheetId="1" hidden="1">#REF!</definedName>
    <definedName name="BLPB32" hidden="1">#REF!</definedName>
    <definedName name="BLPB33" localSheetId="1" hidden="1">#REF!</definedName>
    <definedName name="BLPB33" hidden="1">#REF!</definedName>
    <definedName name="BLPB34" localSheetId="1" hidden="1">#REF!</definedName>
    <definedName name="BLPB34" hidden="1">#REF!</definedName>
    <definedName name="BLPB35" localSheetId="1" hidden="1">#REF!</definedName>
    <definedName name="BLPB35" hidden="1">#REF!</definedName>
    <definedName name="BLPH1" localSheetId="1" hidden="1">#REF!</definedName>
    <definedName name="BLPH1" hidden="1">#REF!</definedName>
    <definedName name="BLPH10" localSheetId="1" hidden="1">#REF!</definedName>
    <definedName name="BLPH10" hidden="1">#REF!</definedName>
    <definedName name="BLPH11" localSheetId="1" hidden="1">#REF!</definedName>
    <definedName name="BLPH11" hidden="1">#REF!</definedName>
    <definedName name="BLPH12" localSheetId="1" hidden="1">#REF!</definedName>
    <definedName name="BLPH12" hidden="1">#REF!</definedName>
    <definedName name="BLPH13" localSheetId="1" hidden="1">#REF!</definedName>
    <definedName name="BLPH13" hidden="1">#REF!</definedName>
    <definedName name="BLPH14" localSheetId="1" hidden="1">#REF!</definedName>
    <definedName name="BLPH14" hidden="1">#REF!</definedName>
    <definedName name="BLPH15" localSheetId="1" hidden="1">#REF!</definedName>
    <definedName name="BLPH15" hidden="1">#REF!</definedName>
    <definedName name="BLPH16" localSheetId="1" hidden="1">#REF!</definedName>
    <definedName name="BLPH16" hidden="1">#REF!</definedName>
    <definedName name="BLPH17" localSheetId="1" hidden="1">[3]capitalizzazione!#REF!</definedName>
    <definedName name="BLPH17" hidden="1">[3]capitalizzazione!#REF!</definedName>
    <definedName name="BLPH18" localSheetId="1" hidden="1">[3]capitalizzazione!#REF!</definedName>
    <definedName name="BLPH18" hidden="1">[3]capitalizzazione!#REF!</definedName>
    <definedName name="BLPH19" localSheetId="1" hidden="1">[3]capitalizzazione!#REF!</definedName>
    <definedName name="BLPH19" hidden="1">[3]capitalizzazione!#REF!</definedName>
    <definedName name="BLPH2" localSheetId="1" hidden="1">#REF!</definedName>
    <definedName name="BLPH2" hidden="1">#REF!</definedName>
    <definedName name="BLPH20" localSheetId="1" hidden="1">[3]capitalizzazione!#REF!</definedName>
    <definedName name="BLPH20" hidden="1">[3]capitalizzazione!#REF!</definedName>
    <definedName name="BLPH21" localSheetId="1" hidden="1">[3]capitalizzazione!#REF!</definedName>
    <definedName name="BLPH21" hidden="1">[3]capitalizzazione!#REF!</definedName>
    <definedName name="BLPH22" localSheetId="1" hidden="1">[3]capitalizzazione!#REF!</definedName>
    <definedName name="BLPH22" hidden="1">[3]capitalizzazione!#REF!</definedName>
    <definedName name="BLPH23" localSheetId="1" hidden="1">[3]capitalizzazione!#REF!</definedName>
    <definedName name="BLPH23" hidden="1">[3]capitalizzazione!#REF!</definedName>
    <definedName name="BLPH24" localSheetId="1" hidden="1">[3]capitalizzazione!#REF!</definedName>
    <definedName name="BLPH24" hidden="1">[3]capitalizzazione!#REF!</definedName>
    <definedName name="BLPH25" localSheetId="1" hidden="1">[3]capitalizzazione!#REF!</definedName>
    <definedName name="BLPH25" hidden="1">[3]capitalizzazione!#REF!</definedName>
    <definedName name="BLPH26" localSheetId="1" hidden="1">[3]capitalizzazione!#REF!</definedName>
    <definedName name="BLPH26" hidden="1">[3]capitalizzazione!#REF!</definedName>
    <definedName name="BLPH27" localSheetId="1" hidden="1">[3]capitalizzazione!#REF!</definedName>
    <definedName name="BLPH27" hidden="1">[3]capitalizzazione!#REF!</definedName>
    <definedName name="BLPH28" localSheetId="1" hidden="1">[3]capitalizzazione!#REF!</definedName>
    <definedName name="BLPH28" hidden="1">[3]capitalizzazione!#REF!</definedName>
    <definedName name="BLPH29" localSheetId="1" hidden="1">[3]capitalizzazione!#REF!</definedName>
    <definedName name="BLPH29" hidden="1">[3]capitalizzazione!#REF!</definedName>
    <definedName name="BLPH3" localSheetId="1" hidden="1">#REF!</definedName>
    <definedName name="BLPH3" hidden="1">#REF!</definedName>
    <definedName name="BLPH30" localSheetId="1" hidden="1">[3]capitalizzazione!#REF!</definedName>
    <definedName name="BLPH30" hidden="1">[3]capitalizzazione!#REF!</definedName>
    <definedName name="BLPH31" localSheetId="1" hidden="1">[3]capitalizzazione!#REF!</definedName>
    <definedName name="BLPH31" hidden="1">[3]capitalizzazione!#REF!</definedName>
    <definedName name="BLPH32" localSheetId="1" hidden="1">[3]capitalizzazione!#REF!</definedName>
    <definedName name="BLPH32" hidden="1">[3]capitalizzazione!#REF!</definedName>
    <definedName name="BLPH33" localSheetId="1" hidden="1">[3]capitalizzazione!#REF!</definedName>
    <definedName name="BLPH33" hidden="1">[3]capitalizzazione!#REF!</definedName>
    <definedName name="BLPH34" localSheetId="1" hidden="1">[3]capitalizzazione!#REF!</definedName>
    <definedName name="BLPH34" hidden="1">[3]capitalizzazione!#REF!</definedName>
    <definedName name="BLPH36" localSheetId="1" hidden="1">[3]capitalizzazione!#REF!</definedName>
    <definedName name="BLPH36" hidden="1">[3]capitalizzazione!#REF!</definedName>
    <definedName name="BLPH4" localSheetId="1" hidden="1">#REF!</definedName>
    <definedName name="BLPH4" hidden="1">#REF!</definedName>
    <definedName name="BLPH5" localSheetId="1" hidden="1">#REF!</definedName>
    <definedName name="BLPH5" hidden="1">#REF!</definedName>
    <definedName name="BLPH6" localSheetId="1" hidden="1">#REF!</definedName>
    <definedName name="BLPH6" hidden="1">#REF!</definedName>
    <definedName name="BLPH7" localSheetId="1" hidden="1">#REF!</definedName>
    <definedName name="BLPH7" hidden="1">#REF!</definedName>
    <definedName name="BLPH8" localSheetId="1" hidden="1">#REF!</definedName>
    <definedName name="BLPH8" hidden="1">#REF!</definedName>
    <definedName name="BLPH9" localSheetId="1" hidden="1">#REF!</definedName>
    <definedName name="BLPH9" hidden="1">#REF!</definedName>
    <definedName name="bnmbm" localSheetId="1" hidden="1">{#N/A,#N/A,TRUE,"Main Issues";#N/A,#N/A,TRUE,"Income statement ($)"}</definedName>
    <definedName name="bnmbm" hidden="1">{#N/A,#N/A,TRUE,"Main Issues";#N/A,#N/A,TRUE,"Income statement ($)"}</definedName>
    <definedName name="C.1">#REF!</definedName>
    <definedName name="C.2">#REF!</definedName>
    <definedName name="C.3">#REF!</definedName>
    <definedName name="C.4">#REF!</definedName>
    <definedName name="Carmen" localSheetId="1" hidden="1">{"Area1",#N/A,TRUE,"Obiettivo";"Area2",#N/A,TRUE,"Dati per Direzione"}</definedName>
    <definedName name="Carmen" hidden="1">{"Area1",#N/A,TRUE,"Obiettivo";"Area2",#N/A,TRUE,"Dati per Direzione"}</definedName>
    <definedName name="cc" localSheetId="1" hidden="1">{"Area1",#N/A,TRUE,"Obiettivo";"Area2",#N/A,TRUE,"Dati per Direzione"}</definedName>
    <definedName name="cc" hidden="1">{"Area1",#N/A,TRUE,"Obiettivo";"Area2",#N/A,TRUE,"Dati per Direzione"}</definedName>
    <definedName name="D.1">#REF!</definedName>
    <definedName name="D.2">#REF!</definedName>
    <definedName name="DD" localSheetId="1" hidden="1">{#N/A,#N/A,FALSE,"P&amp;L-BS-CF"}</definedName>
    <definedName name="DD" hidden="1">{#N/A,#N/A,FALSE,"P&amp;L-BS-CF"}</definedName>
    <definedName name="ddddddddddddd" localSheetId="1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sdsd" localSheetId="1" hidden="1">{"Area1",#N/A,TRUE,"Obiettivo";"Area2",#N/A,TRUE,"Dati per Direzione"}</definedName>
    <definedName name="dsdsd" hidden="1">{"Area1",#N/A,TRUE,"Obiettivo";"Area2",#N/A,TRUE,"Dati per Direzione"}</definedName>
    <definedName name="E.1.a">#REF!</definedName>
    <definedName name="ed" localSheetId="1" hidden="1">{#N/A,#N/A,FALSE,"P&amp;L-BS-CF"}</definedName>
    <definedName name="ed" hidden="1">{#N/A,#N/A,FALSE,"P&amp;L-BS-CF"}</definedName>
    <definedName name="ee" localSheetId="1" hidden="1">{"Area1",#N/A,TRUE,"Obiettivo";"Area2",#N/A,TRUE,"Dati per Direzione"}</definedName>
    <definedName name="ee" hidden="1">{"Area1",#N/A,TRUE,"Obiettivo";"Area2",#N/A,TRUE,"Dati per Direzione"}</definedName>
    <definedName name="ff" localSheetId="1" hidden="1">{"Area1",#N/A,TRUE,"Obiettivo";"Area2",#N/A,TRUE,"Dati per Direzione"}</definedName>
    <definedName name="ff" hidden="1">{"Area1",#N/A,TRUE,"Obiettivo";"Area2",#N/A,TRUE,"Dati per Direzione"}</definedName>
    <definedName name="gg" localSheetId="1" hidden="1">{#N/A,#N/A,FALSE,"P&amp;L-BS-CF"}</definedName>
    <definedName name="gg" hidden="1">{#N/A,#N/A,FALSE,"P&amp;L-BS-CF"}</definedName>
    <definedName name="ind." localSheetId="1" hidden="1">{#N/A,#N/A,TRUE,"Main Issues";#N/A,#N/A,TRUE,"Income statement ($)"}</definedName>
    <definedName name="ind." hidden="1">{#N/A,#N/A,TRUE,"Main Issues";#N/A,#N/A,TRUE,"Income statement ($)"}</definedName>
    <definedName name="J.2">#REF!</definedName>
    <definedName name="J.2.a">#REF!</definedName>
    <definedName name="J.2.b">#REF!</definedName>
    <definedName name="j.2.c">#REF!</definedName>
    <definedName name="J.2.d">#REF!</definedName>
    <definedName name="J.3">#REF!</definedName>
    <definedName name="J.3.a">#REF!</definedName>
    <definedName name="J.3.b">#REF!</definedName>
    <definedName name="J.3.c">#REF!</definedName>
    <definedName name="J.5">#REF!</definedName>
    <definedName name="J.5.a">#REF!</definedName>
    <definedName name="J.5.b">#REF!</definedName>
    <definedName name="J.5.c">#REF!</definedName>
    <definedName name="J.5.d">#REF!</definedName>
    <definedName name="J.6">#REF!</definedName>
    <definedName name="J.6.a">#REF!</definedName>
    <definedName name="J.6.b">#REF!</definedName>
    <definedName name="J.6.c">#REF!</definedName>
    <definedName name="J.6.d">#REF!</definedName>
    <definedName name="J.6.e">#REF!</definedName>
    <definedName name="K.1">#REF!</definedName>
    <definedName name="kk" localSheetId="1" hidden="1">{"Area1",#N/A,TRUE,"Obiettivo";"Area2",#N/A,TRUE,"Dati per Direzione"}</definedName>
    <definedName name="kk" hidden="1">{"Area1",#N/A,TRUE,"Obiettivo";"Area2",#N/A,TRUE,"Dati per Direzione"}</definedName>
    <definedName name="L.1">#REF!</definedName>
    <definedName name="L.2">#REF!</definedName>
    <definedName name="M.1.a">#REF!</definedName>
    <definedName name="MATT" localSheetId="1" hidden="1">{#N/A,#N/A,TRUE,"Main Issues";#N/A,#N/A,TRUE,"Income statement ($)"}</definedName>
    <definedName name="MATT" hidden="1">{#N/A,#N/A,TRUE,"Main Issues";#N/A,#N/A,TRUE,"Income statement ($)"}</definedName>
    <definedName name="N.1">#REF!</definedName>
    <definedName name="N.11">#REF!</definedName>
    <definedName name="N.2">#REF!</definedName>
    <definedName name="N.4">#REF!</definedName>
    <definedName name="N.5">#REF!</definedName>
    <definedName name="N.6">#REF!</definedName>
    <definedName name="N.7">#REF!</definedName>
    <definedName name="N.8.9.10">#REF!</definedName>
    <definedName name="nn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me_comune">'0_Tabella_compilazione'!$C$5</definedName>
    <definedName name="ok" localSheetId="1" hidden="1">{#N/A,#N/A,FALSE,"P&amp;L-BS-CF"}</definedName>
    <definedName name="ok" hidden="1">{#N/A,#N/A,FALSE,"P&amp;L-BS-CF"}</definedName>
    <definedName name="pippo" localSheetId="1" hidden="1">{#N/A,#N/A,FALSE,"P&amp;L-BS-CF"}</definedName>
    <definedName name="pippo" hidden="1">{#N/A,#N/A,FALSE,"P&amp;L-BS-CF"}</definedName>
    <definedName name="pwoefù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localSheetId="1" hidden="1">{#N/A,#N/A,FALSE,"P&amp;L-BS-CF"}</definedName>
    <definedName name="s" hidden="1">{#N/A,#N/A,FALSE,"P&amp;L-BS-CF"}</definedName>
    <definedName name="sas" localSheetId="1" hidden="1">{#N/A,#N/A,FALSE,"P&amp;L-BS-CF"}</definedName>
    <definedName name="sas" hidden="1">{#N/A,#N/A,FALSE,"P&amp;L-BS-CF"}</definedName>
    <definedName name="SSS" localSheetId="1" hidden="1">{#N/A,#N/A,FALSE,"P&amp;L-BS-CF"}</definedName>
    <definedName name="SSS" hidden="1">{#N/A,#N/A,FALSE,"P&amp;L-BS-CF"}</definedName>
    <definedName name="test" localSheetId="1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1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localSheetId="1" hidden="1">{#N/A,#N/A,FALSE,"P&amp;L-BS-CF"}</definedName>
    <definedName name="ù" hidden="1">{#N/A,#N/A,FALSE,"P&amp;L-BS-CF"}</definedName>
    <definedName name="uui" localSheetId="1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localSheetId="1" hidden="1">{#N/A,#N/A,TRUE,"Main Issues";#N/A,#N/A,TRUE,"Income statement ($)"}</definedName>
    <definedName name="wrn.Danilo." hidden="1">{#N/A,#N/A,TRUE,"Main Issues";#N/A,#N/A,TRUE,"Income statement ($)"}</definedName>
    <definedName name="wrn.mario" localSheetId="1" hidden="1">{"Area1",#N/A,TRUE,"Obiettivo";"Area2",#N/A,TRUE,"Dati per Direzione"}</definedName>
    <definedName name="wrn.mario" hidden="1">{"Area1",#N/A,TRUE,"Obiettivo";"Area2",#N/A,TRUE,"Dati per Direzione"}</definedName>
    <definedName name="wrn.Mario." localSheetId="1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localSheetId="1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1" hidden="1">{#N/A,#N/A,FALSE,"P&amp;L-BS-CF"}</definedName>
    <definedName name="wrn.Report._.Cash._.Flow." hidden="1">{#N/A,#N/A,FALSE,"P&amp;L-BS-CF"}</definedName>
    <definedName name="wrn.Valuation." localSheetId="1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1" hidden="1">{#N/A,#N/A,FALSE,"P&amp;L-BS-CF"}</definedName>
    <definedName name="xs" hidden="1">{#N/A,#N/A,FALSE,"P&amp;L-BS-CF"}</definedName>
  </definedNames>
  <calcPr calcId="145621" concurrentCalc="0"/>
</workbook>
</file>

<file path=xl/calcChain.xml><?xml version="1.0" encoding="utf-8"?>
<calcChain xmlns="http://schemas.openxmlformats.org/spreadsheetml/2006/main">
  <c r="E96" i="35" l="1"/>
  <c r="E93" i="35"/>
  <c r="C103" i="35"/>
  <c r="C92" i="35"/>
  <c r="C94" i="35"/>
  <c r="C95" i="35"/>
  <c r="C97" i="35"/>
  <c r="C99" i="35"/>
  <c r="D90" i="35"/>
  <c r="B90" i="35"/>
  <c r="B110" i="35"/>
  <c r="D71" i="35"/>
  <c r="C71" i="35"/>
  <c r="E71" i="35"/>
  <c r="C72" i="35"/>
  <c r="D72" i="35"/>
  <c r="G1" i="35"/>
</calcChain>
</file>

<file path=xl/sharedStrings.xml><?xml version="1.0" encoding="utf-8"?>
<sst xmlns="http://schemas.openxmlformats.org/spreadsheetml/2006/main" count="236" uniqueCount="183">
  <si>
    <t>Proprietà</t>
  </si>
  <si>
    <t>Denominazione</t>
  </si>
  <si>
    <t>Anno</t>
  </si>
  <si>
    <t>SI/NO</t>
  </si>
  <si>
    <t>Scheda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</si>
  <si>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</si>
  <si>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</si>
  <si>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</si>
  <si>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</si>
  <si>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</si>
  <si>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</si>
  <si>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</si>
  <si>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</si>
  <si>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</si>
  <si>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</si>
  <si>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</si>
  <si>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Compilata (sì/no) - OBBLIGATORIA</t>
  </si>
  <si>
    <t>Descrizione</t>
  </si>
  <si>
    <t>t_impianto_id</t>
  </si>
  <si>
    <t>Note</t>
  </si>
  <si>
    <t>Eventuali contributi a fondo perduto</t>
  </si>
  <si>
    <t xml:space="preserve">Costo </t>
  </si>
  <si>
    <t>P.6</t>
  </si>
  <si>
    <t>Ricavi da vendita biogas</t>
  </si>
  <si>
    <t>Ricavi da vendita energia elettrica</t>
  </si>
  <si>
    <t>Costi per garanzia gestione post operativa</t>
  </si>
  <si>
    <t>Costi manutenzioni ordinarie</t>
  </si>
  <si>
    <t>Energia elettrica prodotta da biogas (kWh)</t>
  </si>
  <si>
    <t>Costo gestione biogas</t>
  </si>
  <si>
    <t>Quantità percolato prodotto (t)</t>
  </si>
  <si>
    <t>Costo gestione percolato</t>
  </si>
  <si>
    <t>Costi monitoraggio</t>
  </si>
  <si>
    <t>P.5</t>
  </si>
  <si>
    <t>Costo residuo di gestione post operativa da perizia</t>
  </si>
  <si>
    <t>Durata residua gestione post operativa da perizia</t>
  </si>
  <si>
    <t>Anno eventuale ultima perizia asseverata</t>
  </si>
  <si>
    <t>File da allegare</t>
  </si>
  <si>
    <t>Convenzione di affidamento gestione post operativa</t>
  </si>
  <si>
    <t>Autorizzazione gestione post operativa</t>
  </si>
  <si>
    <t>Entità del fondo al 31/12 anno precedente</t>
  </si>
  <si>
    <t>Entità iniziale del fondo</t>
  </si>
  <si>
    <t>Modalità di costituzione del fondo</t>
  </si>
  <si>
    <t>Esistenza fondo gestione post operativa</t>
  </si>
  <si>
    <t>Gestione post operativa</t>
  </si>
  <si>
    <t>P.4</t>
  </si>
  <si>
    <t>t RS</t>
  </si>
  <si>
    <t>t RSU</t>
  </si>
  <si>
    <t>Rifiuti gestiti dall'impianto</t>
  </si>
  <si>
    <t>P.3</t>
  </si>
  <si>
    <t>Altro</t>
  </si>
  <si>
    <t>Produzione di energia da biogas</t>
  </si>
  <si>
    <t>Captazione biogas</t>
  </si>
  <si>
    <t>Trattamento in situ del percolato</t>
  </si>
  <si>
    <t>Collegamento alla fognatura</t>
  </si>
  <si>
    <t>Drenaggio percolato</t>
  </si>
  <si>
    <t>Area di sedime (ha)</t>
  </si>
  <si>
    <t>Dati tecnici</t>
  </si>
  <si>
    <t>P.2</t>
  </si>
  <si>
    <t>Chiusura ai sensi dell'art. 12 del D.Lgs. N. 36/2003</t>
  </si>
  <si>
    <t>Piano economico finanziario</t>
  </si>
  <si>
    <t>Piano di sorveglianza e controllo</t>
  </si>
  <si>
    <t>Autorizzazione allo smaltimento</t>
  </si>
  <si>
    <t>Autorizzazione ai sensi del D.Lgs. N. 36/2003</t>
  </si>
  <si>
    <t>Eventuali modifiche della titolarità originaria dell'autorizzazione allo smaltimento</t>
  </si>
  <si>
    <t>Titolarità originaria dell'autorizzazione allo smaltimento</t>
  </si>
  <si>
    <t>Anno inizio attività</t>
  </si>
  <si>
    <t>Eventuale gestore precedente della fase post-operativa</t>
  </si>
  <si>
    <t>Gestore attuale della fase post-operativa</t>
  </si>
  <si>
    <t>Gestore della fase operativa</t>
  </si>
  <si>
    <t>Localizzazione</t>
  </si>
  <si>
    <t>Dati generali</t>
  </si>
  <si>
    <t>P.1</t>
  </si>
  <si>
    <t xml:space="preserve">GESTIONE POST OPERATIVA DISCARICHE </t>
  </si>
  <si>
    <t>Tab. P</t>
  </si>
  <si>
    <t>K</t>
  </si>
  <si>
    <t>L</t>
  </si>
  <si>
    <t>M</t>
  </si>
  <si>
    <t>N</t>
  </si>
  <si>
    <t>O</t>
  </si>
  <si>
    <t>P</t>
  </si>
  <si>
    <t>REFERENTE PER LA COMPILAZIONE DELL'ALLEGATO 1</t>
  </si>
  <si>
    <t>Nome</t>
  </si>
  <si>
    <t>Cognome</t>
  </si>
  <si>
    <t>Ente/azienda</t>
  </si>
  <si>
    <t>Ruolo</t>
  </si>
  <si>
    <t>Telefono</t>
  </si>
  <si>
    <t>Email</t>
  </si>
  <si>
    <t>COMUNE DI</t>
  </si>
  <si>
    <t>ANNO RENDICONTATO</t>
  </si>
  <si>
    <t>DISCARICA DI</t>
  </si>
  <si>
    <r>
      <t>Volumetria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</si>
  <si>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Copertura provvisoria realizzata</t>
  </si>
  <si>
    <t>Data di realizzazione copertura provvisoria</t>
  </si>
  <si>
    <t>Copertura definitiva realizzata</t>
  </si>
  <si>
    <t>Data di realizzazione della copertura definitiva</t>
  </si>
  <si>
    <t>Precipitazione annuale registrata (mm/anno)</t>
  </si>
  <si>
    <t>Atto che formalizza la data di inizio della gestione post-operativa</t>
  </si>
  <si>
    <t>Piano di gestione in fase post-operativa</t>
  </si>
  <si>
    <t>Data inizio gestione post operativa</t>
  </si>
  <si>
    <t>Atto/perizia attestante la consistenza del Fondo</t>
  </si>
  <si>
    <t>Anno fine attività (data ultimo conferimento)</t>
  </si>
  <si>
    <t>Piano di adeguamento al Dlgs 36/03 per le discariche ante decreto</t>
  </si>
  <si>
    <t>Comunicazione di avvenuta cessazione dei conferimenti per le discariche ante decreto</t>
  </si>
  <si>
    <t>Area della discarica esposta (DGR 1091/2017) (mq)</t>
  </si>
  <si>
    <t>totale</t>
  </si>
  <si>
    <t>Durata gestione post-operativa da autorizzazione (anni)</t>
  </si>
  <si>
    <r>
      <t>Quantità biogas estratto (Nm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</si>
  <si>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Altri costi (specificare): telecontrollo</t>
  </si>
  <si>
    <t>quantità</t>
  </si>
  <si>
    <t>costi/ricavi</t>
  </si>
  <si>
    <t>Totale costi</t>
  </si>
  <si>
    <t>Totale ricavi</t>
  </si>
  <si>
    <t>DA COMPILARE OBBLIGATORIAMENTE</t>
  </si>
  <si>
    <t xml:space="preserve"> Elenco, di quali schede sono state compilate o meno nel presente foglio di calcolo.</t>
  </si>
  <si>
    <t>scrivere il nome del Comune nel riquadro rosa</t>
  </si>
  <si>
    <t>percentuale di rifiuti conferiti rispetto al totale</t>
  </si>
  <si>
    <t>CO.SE.A. Consorzio Sevizi Ambientali</t>
  </si>
  <si>
    <t xml:space="preserve">Loc. Ca' dei Ladri 253 - Silla </t>
  </si>
  <si>
    <t>Loc. Ca' dei Ladri 253 - Gaggio Montano (BO)</t>
  </si>
  <si>
    <t>SI</t>
  </si>
  <si>
    <t>tassa/tariffa</t>
  </si>
  <si>
    <t>NO</t>
  </si>
  <si>
    <t>anno 1986</t>
  </si>
  <si>
    <t>anno 1987</t>
  </si>
  <si>
    <t>NO per I e II settore SI per III e IV settore</t>
  </si>
  <si>
    <t>inviato con prot. 870/2019cp del 10/05/2019</t>
  </si>
  <si>
    <t xml:space="preserve"> SI per vasche 1 2 4 5 6 7</t>
  </si>
  <si>
    <t>NO per I e II settore SI per vasche  4 5 6 7 8 9</t>
  </si>
  <si>
    <t>anno 1988</t>
  </si>
  <si>
    <t>anno 1989</t>
  </si>
  <si>
    <t>anno 1990</t>
  </si>
  <si>
    <t>anno 1991</t>
  </si>
  <si>
    <t>anno 1992</t>
  </si>
  <si>
    <t>anno 1993</t>
  </si>
  <si>
    <t>anno 1994</t>
  </si>
  <si>
    <t>anno 1995</t>
  </si>
  <si>
    <t>anno 1996</t>
  </si>
  <si>
    <t>anno 1997</t>
  </si>
  <si>
    <t>anno 1998</t>
  </si>
  <si>
    <t>anno 1999</t>
  </si>
  <si>
    <t>anno 2000</t>
  </si>
  <si>
    <t>anno 2001</t>
  </si>
  <si>
    <t>anno 2002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</si>
  <si>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</si>
  <si>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</si>
  <si>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</si>
  <si>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</si>
  <si>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</si>
  <si>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</si>
  <si>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</si>
  <si>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</si>
  <si>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</si>
  <si>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</si>
  <si>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anno 2013</t>
  </si>
  <si>
    <t>anno 2014</t>
  </si>
  <si>
    <t>per vasche post 36/03 dal 2014 al 2016</t>
  </si>
  <si>
    <t>AIA inviata con prot. 870/2019cp del 10/05/2019</t>
  </si>
  <si>
    <t>dal 1999 al 2014</t>
  </si>
  <si>
    <t>fino al: 2039 vasche 6 e 7 - 2040 vasche 4 e 5 - 2046 vasche 8 e 9</t>
  </si>
  <si>
    <t>Investimento 1</t>
  </si>
  <si>
    <t>Investimento 2</t>
  </si>
  <si>
    <t>*Relativo ad interventi pianificati nell’ambito della concessione di gestione post operativa.</t>
  </si>
  <si>
    <t>il primo settore non ha captazione biogas</t>
  </si>
  <si>
    <t>al 31/12/2018 € 7.558.364 per oneri di gestione ed € 1.798.000 per investimenti riferiti all'intero impianto</t>
  </si>
  <si>
    <t>vedi provvedimenti ex art. 12 inviati con prot. 870/19cp</t>
  </si>
  <si>
    <t>inviato con prot. 946/2019mb del 23/05/2019</t>
  </si>
  <si>
    <t>Sistemazione superficiale  finale terreno vasche 8 e 9 up, raccordatura argini vasca 9 down e primo stralcio ripristino ambientale capofosso</t>
  </si>
  <si>
    <t>GAGGIO MONTANO</t>
  </si>
  <si>
    <t>sì</t>
  </si>
  <si>
    <t>no</t>
  </si>
  <si>
    <t>Silvia</t>
  </si>
  <si>
    <t>Migliori</t>
  </si>
  <si>
    <t>CO.SE.A. Consorzio Servizio Ambientali</t>
  </si>
  <si>
    <t>silvia.migliori@cosea.bo.it</t>
  </si>
  <si>
    <t>voci di costo/ricavo</t>
  </si>
  <si>
    <t>Acquisti materiali</t>
  </si>
  <si>
    <t>Spese per servizi</t>
  </si>
  <si>
    <t>Costi del personale</t>
  </si>
  <si>
    <t>Ammortamenti e svalutazioni</t>
  </si>
  <si>
    <r>
      <t>Costo d'uso del capitale</t>
    </r>
    <r>
      <rPr>
        <vertAlign val="superscript"/>
        <sz val="9"/>
        <rFont val="Arial"/>
        <family val="2"/>
      </rPr>
      <t>(1)</t>
    </r>
  </si>
  <si>
    <t>Altri ricavi (specificare, ad es.: cessione energia da impianto fotovoltaico):</t>
  </si>
  <si>
    <t>grandezze tecniche</t>
  </si>
  <si>
    <t>(1) Relativo ad interventi pianificati nell’ambito della concessione di gestione post operativa.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</si>
</sst>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%"/>
    <numFmt numFmtId="166" formatCode="#,###.0"/>
    <numFmt numFmtId="167" formatCode="#,##0.000"/>
    <numFmt numFmtId="168" formatCode="#,##0_);\(#,##0\)"/>
    <numFmt numFmtId="169" formatCode="0.0&quot;x&quot;;@_)"/>
    <numFmt numFmtId="170" formatCode="#,##0;\(#,##0\);\-"/>
    <numFmt numFmtId="171" formatCode="&quot;L.&quot;#,##0"/>
    <numFmt numFmtId="172" formatCode="#,##0.0_);\(#,##0.0\)"/>
    <numFmt numFmtId="173" formatCode="#,##0_ ;\-#,##0\ ;\-"/>
    <numFmt numFmtId="174" formatCode="#,##0;[Red]\(#,##0\)"/>
    <numFmt numFmtId="175" formatCode="0.00%;[Red]\-0.00%"/>
    <numFmt numFmtId="176" formatCode="dd\ mmm\ yy"/>
    <numFmt numFmtId="177" formatCode="0%;[Red]\-0%"/>
    <numFmt numFmtId="178" formatCode="_(* #,##0_);_(* \(#,##0\);_(* &quot;-&quot;_);_(@_)"/>
    <numFmt numFmtId="179" formatCode="0.00_)"/>
    <numFmt numFmtId="180" formatCode="#,##0\ \ ;[Red]\-\ #,##0\ \ ;\-"/>
    <numFmt numFmtId="181" formatCode="#,##0.00_ ;[Red]\-#,##0.00;\-"/>
    <numFmt numFmtId="182" formatCode="_-* #,##0\ _F_-;\-* #,##0\ _F_-;_-* &quot;-&quot;\ _F_-;_-@_-"/>
    <numFmt numFmtId="183" formatCode="_-* #,##0.00\ _F_-;\-* #,##0.00\ _F_-;_-* &quot;-&quot;??\ _F_-;_-@_-"/>
    <numFmt numFmtId="184" formatCode="_-* #,##0\ &quot;F&quot;_-;\-* #,##0\ &quot;F&quot;_-;_-* &quot;-&quot;\ &quot;F&quot;_-;_-@_-"/>
    <numFmt numFmtId="185" formatCode="_-* #,##0.00\ &quot;F&quot;_-;\-* #,##0.00\ &quot;F&quot;_-;_-* &quot;-&quot;??\ &quot;F&quot;_-;_-@_-"/>
    <numFmt numFmtId="186" formatCode="0.00_ ;[Red]\-0.00\ "/>
    <numFmt numFmtId="187" formatCode="_-[$€-410]\ * #,##0.00_-;\-[$€-410]\ * #,##0.00_-;_-[$€-410]\ * &quot;-&quot;??_-;_-@_-"/>
  </numFmts>
  <fonts count="10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7" tint="-0.249977111117893"/>
      <name val="Arial"/>
      <family val="2"/>
    </font>
    <font>
      <b/>
      <sz val="12"/>
      <color theme="7" tint="-0.249977111117893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0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i/>
      <sz val="16"/>
      <name val="Arial"/>
      <family val="2"/>
    </font>
    <font>
      <i/>
      <sz val="11"/>
      <name val="Arial"/>
      <family val="2"/>
    </font>
    <font>
      <u/>
      <sz val="10"/>
      <color theme="10"/>
      <name val="Arial"/>
      <family val="2"/>
    </font>
  </fonts>
  <fills count="6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448">
    <xf numFmtId="0" fontId="0" fillId="0" borderId="0"/>
    <xf numFmtId="168" fontId="3" fillId="2" borderId="1"/>
    <xf numFmtId="168" fontId="4" fillId="0" borderId="0"/>
    <xf numFmtId="165" fontId="3" fillId="2" borderId="1"/>
    <xf numFmtId="165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0" fillId="0" borderId="0"/>
    <xf numFmtId="0" fontId="60" fillId="0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180" fontId="60" fillId="0" borderId="2"/>
    <xf numFmtId="181" fontId="54" fillId="4" borderId="3"/>
    <xf numFmtId="186" fontId="54" fillId="5" borderId="0"/>
    <xf numFmtId="186" fontId="54" fillId="5" borderId="0"/>
    <xf numFmtId="180" fontId="60" fillId="0" borderId="2"/>
    <xf numFmtId="180" fontId="60" fillId="0" borderId="2"/>
    <xf numFmtId="180" fontId="60" fillId="0" borderId="2"/>
    <xf numFmtId="181" fontId="54" fillId="4" borderId="3"/>
    <xf numFmtId="0" fontId="60" fillId="0" borderId="0"/>
    <xf numFmtId="0" fontId="61" fillId="4" borderId="0"/>
    <xf numFmtId="0" fontId="61" fillId="4" borderId="4"/>
    <xf numFmtId="0" fontId="61" fillId="4" borderId="4"/>
    <xf numFmtId="0" fontId="60" fillId="0" borderId="0"/>
    <xf numFmtId="0" fontId="60" fillId="0" borderId="0"/>
    <xf numFmtId="0" fontId="60" fillId="0" borderId="0"/>
    <xf numFmtId="0" fontId="61" fillId="4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4" fillId="3" borderId="0"/>
    <xf numFmtId="0" fontId="60" fillId="0" borderId="0"/>
    <xf numFmtId="0" fontId="60" fillId="0" borderId="0"/>
    <xf numFmtId="0" fontId="60" fillId="0" borderId="0"/>
    <xf numFmtId="0" fontId="54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54" fillId="0" borderId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14" borderId="0" applyNumberFormat="0" applyBorder="0" applyAlignment="0" applyProtection="0"/>
    <xf numFmtId="0" fontId="66" fillId="15" borderId="0" applyNumberFormat="0" applyBorder="0" applyAlignment="0" applyProtection="0"/>
    <xf numFmtId="0" fontId="66" fillId="7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66" fillId="15" borderId="0" applyNumberFormat="0" applyBorder="0" applyAlignment="0" applyProtection="0"/>
    <xf numFmtId="0" fontId="66" fillId="14" borderId="0" applyNumberFormat="0" applyBorder="0" applyAlignment="0" applyProtection="0"/>
    <xf numFmtId="0" fontId="66" fillId="18" borderId="0" applyNumberFormat="0" applyBorder="0" applyAlignment="0" applyProtection="0"/>
    <xf numFmtId="0" fontId="66" fillId="7" borderId="0" applyNumberFormat="0" applyBorder="0" applyAlignment="0" applyProtection="0"/>
    <xf numFmtId="0" fontId="66" fillId="19" borderId="0" applyNumberFormat="0" applyBorder="0" applyAlignment="0" applyProtection="0"/>
    <xf numFmtId="0" fontId="66" fillId="12" borderId="0" applyNumberFormat="0" applyBorder="0" applyAlignment="0" applyProtection="0"/>
    <xf numFmtId="0" fontId="66" fillId="18" borderId="0" applyNumberFormat="0" applyBorder="0" applyAlignment="0" applyProtection="0"/>
    <xf numFmtId="0" fontId="66" fillId="20" borderId="0" applyNumberFormat="0" applyBorder="0" applyAlignment="0" applyProtection="0"/>
    <xf numFmtId="0" fontId="67" fillId="15" borderId="0" applyNumberFormat="0" applyBorder="0" applyAlignment="0" applyProtection="0"/>
    <xf numFmtId="0" fontId="67" fillId="7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21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7" fillId="7" borderId="0" applyNumberFormat="0" applyBorder="0" applyAlignment="0" applyProtection="0"/>
    <xf numFmtId="0" fontId="67" fillId="19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0" borderId="0" applyNumberFormat="0" applyBorder="0" applyAlignment="0" applyProtection="0"/>
    <xf numFmtId="3" fontId="5" fillId="0" borderId="4">
      <alignment vertical="center"/>
    </xf>
    <xf numFmtId="3" fontId="6" fillId="27" borderId="4">
      <alignment vertical="center"/>
    </xf>
    <xf numFmtId="0" fontId="68" fillId="0" borderId="0"/>
    <xf numFmtId="0" fontId="69" fillId="0" borderId="0"/>
    <xf numFmtId="0" fontId="70" fillId="0" borderId="0"/>
    <xf numFmtId="0" fontId="69" fillId="0" borderId="0"/>
    <xf numFmtId="165" fontId="7" fillId="28" borderId="1"/>
    <xf numFmtId="168" fontId="3" fillId="2" borderId="1"/>
    <xf numFmtId="0" fontId="71" fillId="12" borderId="0" applyNumberFormat="0" applyBorder="0" applyAlignment="0" applyProtection="0"/>
    <xf numFmtId="166" fontId="8" fillId="29" borderId="5" applyNumberFormat="0" applyFont="0" applyFill="0" applyAlignment="0">
      <alignment horizontal="center"/>
    </xf>
    <xf numFmtId="166" fontId="8" fillId="29" borderId="6" applyNumberFormat="0" applyFont="0" applyFill="0" applyAlignment="0">
      <alignment horizontal="center"/>
    </xf>
    <xf numFmtId="0" fontId="72" fillId="17" borderId="7" applyNumberFormat="0" applyAlignment="0" applyProtection="0"/>
    <xf numFmtId="165" fontId="3" fillId="28" borderId="1"/>
    <xf numFmtId="3" fontId="3" fillId="28" borderId="1"/>
    <xf numFmtId="165" fontId="3" fillId="28" borderId="1"/>
    <xf numFmtId="168" fontId="9" fillId="0" borderId="0"/>
    <xf numFmtId="167" fontId="9" fillId="5" borderId="0"/>
    <xf numFmtId="0" fontId="73" fillId="0" borderId="8" applyNumberFormat="0" applyFill="0" applyAlignment="0" applyProtection="0"/>
    <xf numFmtId="0" fontId="74" fillId="15" borderId="9" applyNumberFormat="0" applyAlignment="0" applyProtection="0"/>
    <xf numFmtId="0" fontId="6" fillId="27" borderId="10"/>
    <xf numFmtId="41" fontId="10" fillId="0" borderId="0"/>
    <xf numFmtId="0" fontId="74" fillId="30" borderId="9" applyNumberFormat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32" borderId="0" applyNumberFormat="0" applyBorder="0" applyAlignment="0" applyProtection="0"/>
    <xf numFmtId="0" fontId="11" fillId="33" borderId="1" applyNumberFormat="0" applyBorder="0" applyProtection="0">
      <alignment horizontal="center" vertical="center" wrapText="1"/>
    </xf>
    <xf numFmtId="178" fontId="12" fillId="0" borderId="0" applyFont="0" applyFill="0" applyBorder="0" applyAlignment="0" applyProtection="0"/>
    <xf numFmtId="172" fontId="2" fillId="0" borderId="0"/>
    <xf numFmtId="170" fontId="75" fillId="0" borderId="11">
      <alignment horizontal="left" vertical="top" wrapText="1" indent="1"/>
    </xf>
    <xf numFmtId="176" fontId="13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14" fillId="0" borderId="0" applyFill="0" applyBorder="0" applyProtection="0">
      <alignment horizontal="left"/>
    </xf>
    <xf numFmtId="0" fontId="77" fillId="34" borderId="0" applyNumberFormat="0" applyBorder="0" applyAlignment="0" applyProtection="0"/>
    <xf numFmtId="170" fontId="15" fillId="0" borderId="0"/>
    <xf numFmtId="170" fontId="16" fillId="0" borderId="0"/>
    <xf numFmtId="170" fontId="17" fillId="35" borderId="1"/>
    <xf numFmtId="170" fontId="18" fillId="0" borderId="0"/>
    <xf numFmtId="165" fontId="16" fillId="0" borderId="0"/>
    <xf numFmtId="165" fontId="17" fillId="35" borderId="1"/>
    <xf numFmtId="165" fontId="19" fillId="0" borderId="0"/>
    <xf numFmtId="3" fontId="16" fillId="36" borderId="0"/>
    <xf numFmtId="170" fontId="16" fillId="0" borderId="0"/>
    <xf numFmtId="0" fontId="4" fillId="4" borderId="0">
      <alignment horizontal="center" vertical="center"/>
    </xf>
    <xf numFmtId="170" fontId="16" fillId="0" borderId="0"/>
    <xf numFmtId="170" fontId="20" fillId="0" borderId="0"/>
    <xf numFmtId="173" fontId="21" fillId="0" borderId="0"/>
    <xf numFmtId="172" fontId="1" fillId="4" borderId="4" applyFont="0" applyAlignment="0" applyProtection="0"/>
    <xf numFmtId="0" fontId="78" fillId="0" borderId="12" applyNumberFormat="0" applyFill="0" applyAlignment="0" applyProtection="0"/>
    <xf numFmtId="0" fontId="79" fillId="0" borderId="13" applyNumberFormat="0" applyFill="0" applyAlignment="0" applyProtection="0"/>
    <xf numFmtId="0" fontId="80" fillId="0" borderId="14" applyNumberFormat="0" applyFill="0" applyAlignment="0" applyProtection="0"/>
    <xf numFmtId="0" fontId="8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4" fillId="0" borderId="0"/>
    <xf numFmtId="1" fontId="23" fillId="4" borderId="1"/>
    <xf numFmtId="0" fontId="24" fillId="0" borderId="0" applyNumberFormat="0" applyFill="0" applyBorder="0" applyAlignment="0" applyProtection="0"/>
    <xf numFmtId="0" fontId="81" fillId="0" borderId="15" applyNumberFormat="0" applyFill="0" applyAlignment="0" applyProtection="0"/>
    <xf numFmtId="170" fontId="25" fillId="37" borderId="1">
      <alignment vertical="top" wrapText="1"/>
    </xf>
    <xf numFmtId="0" fontId="26" fillId="0" borderId="0" applyNumberFormat="0" applyFill="0" applyBorder="0" applyProtection="0">
      <alignment horizontal="left" vertical="center"/>
    </xf>
    <xf numFmtId="0" fontId="27" fillId="0" borderId="0"/>
    <xf numFmtId="38" fontId="6" fillId="0" borderId="0" applyFont="0" applyFill="0" applyBorder="0" applyAlignment="0" applyProtection="0"/>
    <xf numFmtId="182" fontId="82" fillId="0" borderId="0" applyFont="0" applyFill="0" applyBorder="0" applyAlignment="0" applyProtection="0"/>
    <xf numFmtId="183" fontId="82" fillId="0" borderId="0" applyFont="0" applyFill="0" applyBorder="0" applyAlignment="0" applyProtection="0"/>
    <xf numFmtId="184" fontId="82" fillId="0" borderId="0" applyFont="0" applyFill="0" applyBorder="0" applyAlignment="0" applyProtection="0"/>
    <xf numFmtId="185" fontId="82" fillId="0" borderId="0" applyFon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83" fillId="38" borderId="0" applyNumberFormat="0" applyBorder="0" applyAlignment="0" applyProtection="0"/>
    <xf numFmtId="0" fontId="83" fillId="38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9" fontId="84" fillId="0" borderId="0"/>
    <xf numFmtId="0" fontId="30" fillId="0" borderId="0"/>
    <xf numFmtId="0" fontId="54" fillId="0" borderId="0"/>
    <xf numFmtId="0" fontId="66" fillId="8" borderId="16" applyNumberFormat="0" applyFont="0" applyAlignment="0" applyProtection="0"/>
    <xf numFmtId="171" fontId="31" fillId="0" borderId="0" applyNumberFormat="0" applyAlignment="0" applyProtection="0">
      <alignment horizontal="right"/>
    </xf>
    <xf numFmtId="174" fontId="13" fillId="0" borderId="17" applyFont="0" applyFill="0" applyBorder="0" applyAlignment="0" applyProtection="0"/>
    <xf numFmtId="0" fontId="13" fillId="27" borderId="18" applyNumberFormat="0" applyFont="0" applyBorder="0" applyAlignment="0" applyProtection="0"/>
    <xf numFmtId="0" fontId="27" fillId="0" borderId="0"/>
    <xf numFmtId="0" fontId="27" fillId="0" borderId="0"/>
    <xf numFmtId="0" fontId="27" fillId="0" borderId="0"/>
    <xf numFmtId="177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32" fillId="0" borderId="0" applyFont="0" applyFill="0" applyBorder="0" applyAlignment="0" applyProtection="0">
      <alignment horizontal="right"/>
    </xf>
    <xf numFmtId="0" fontId="11" fillId="33" borderId="19" applyNumberFormat="0" applyBorder="0" applyProtection="0">
      <alignment horizontal="left" wrapText="1"/>
    </xf>
    <xf numFmtId="4" fontId="33" fillId="2" borderId="20" applyNumberFormat="0" applyProtection="0">
      <alignment vertical="center"/>
    </xf>
    <xf numFmtId="4" fontId="34" fillId="2" borderId="20" applyNumberFormat="0" applyProtection="0">
      <alignment vertical="center"/>
    </xf>
    <xf numFmtId="4" fontId="35" fillId="39" borderId="21">
      <alignment vertical="center"/>
    </xf>
    <xf numFmtId="4" fontId="36" fillId="39" borderId="21">
      <alignment vertical="center"/>
    </xf>
    <xf numFmtId="4" fontId="35" fillId="40" borderId="21">
      <alignment vertical="center"/>
    </xf>
    <xf numFmtId="4" fontId="36" fillId="40" borderId="21">
      <alignment vertical="center"/>
    </xf>
    <xf numFmtId="4" fontId="33" fillId="2" borderId="20" applyNumberFormat="0" applyProtection="0">
      <alignment horizontal="left" vertical="center" indent="1"/>
    </xf>
    <xf numFmtId="4" fontId="33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3" fillId="43" borderId="20" applyNumberFormat="0" applyProtection="0">
      <alignment horizontal="right" vertical="center"/>
    </xf>
    <xf numFmtId="4" fontId="33" fillId="44" borderId="20" applyNumberFormat="0" applyProtection="0">
      <alignment horizontal="right" vertical="center"/>
    </xf>
    <xf numFmtId="4" fontId="33" fillId="45" borderId="20" applyNumberFormat="0" applyProtection="0">
      <alignment horizontal="right" vertical="center"/>
    </xf>
    <xf numFmtId="4" fontId="33" fillId="46" borderId="20" applyNumberFormat="0" applyProtection="0">
      <alignment horizontal="right" vertical="center"/>
    </xf>
    <xf numFmtId="4" fontId="33" fillId="47" borderId="20" applyNumberFormat="0" applyProtection="0">
      <alignment horizontal="right" vertical="center"/>
    </xf>
    <xf numFmtId="4" fontId="33" fillId="48" borderId="20" applyNumberFormat="0" applyProtection="0">
      <alignment horizontal="right" vertical="center"/>
    </xf>
    <xf numFmtId="4" fontId="33" fillId="49" borderId="20" applyNumberFormat="0" applyProtection="0">
      <alignment horizontal="right" vertical="center"/>
    </xf>
    <xf numFmtId="4" fontId="33" fillId="50" borderId="20" applyNumberFormat="0" applyProtection="0">
      <alignment horizontal="right" vertical="center"/>
    </xf>
    <xf numFmtId="4" fontId="33" fillId="41" borderId="20" applyNumberFormat="0" applyProtection="0">
      <alignment horizontal="right" vertical="center"/>
    </xf>
    <xf numFmtId="4" fontId="37" fillId="51" borderId="20" applyNumberFormat="0" applyProtection="0">
      <alignment horizontal="left" vertical="center" indent="1"/>
    </xf>
    <xf numFmtId="4" fontId="33" fillId="52" borderId="22" applyNumberFormat="0" applyProtection="0">
      <alignment horizontal="left" vertical="center" indent="1"/>
    </xf>
    <xf numFmtId="4" fontId="38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54" borderId="0">
      <alignment horizontal="left" vertical="center" indent="1"/>
    </xf>
    <xf numFmtId="4" fontId="12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0" fillId="5" borderId="25">
      <alignment horizontal="left" vertical="center"/>
    </xf>
    <xf numFmtId="0" fontId="1" fillId="55" borderId="26" applyNumberFormat="0" applyFont="0" applyAlignment="0"/>
    <xf numFmtId="4" fontId="12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3" fillId="4" borderId="20" applyNumberFormat="0" applyProtection="0">
      <alignment vertical="center"/>
    </xf>
    <xf numFmtId="4" fontId="34" fillId="4" borderId="20" applyNumberFormat="0" applyProtection="0">
      <alignment vertical="center"/>
    </xf>
    <xf numFmtId="4" fontId="41" fillId="39" borderId="27">
      <alignment vertical="center"/>
    </xf>
    <xf numFmtId="4" fontId="42" fillId="39" borderId="27">
      <alignment vertical="center"/>
    </xf>
    <xf numFmtId="4" fontId="41" fillId="40" borderId="27">
      <alignment vertical="center"/>
    </xf>
    <xf numFmtId="4" fontId="42" fillId="40" borderId="27">
      <alignment vertical="center"/>
    </xf>
    <xf numFmtId="4" fontId="33" fillId="4" borderId="20" applyNumberFormat="0" applyProtection="0">
      <alignment horizontal="left" vertical="center" indent="1"/>
    </xf>
    <xf numFmtId="4" fontId="33" fillId="4" borderId="20" applyNumberFormat="0" applyProtection="0">
      <alignment horizontal="left" vertical="center" indent="1"/>
    </xf>
    <xf numFmtId="4" fontId="33" fillId="52" borderId="20" applyNumberFormat="0" applyProtection="0">
      <alignment horizontal="right" vertical="center"/>
    </xf>
    <xf numFmtId="4" fontId="34" fillId="52" borderId="20" applyNumberFormat="0" applyProtection="0">
      <alignment horizontal="right" vertical="center"/>
    </xf>
    <xf numFmtId="4" fontId="43" fillId="39" borderId="27">
      <alignment vertical="center"/>
    </xf>
    <xf numFmtId="4" fontId="44" fillId="39" borderId="27">
      <alignment vertical="center"/>
    </xf>
    <xf numFmtId="4" fontId="43" fillId="40" borderId="27">
      <alignment vertical="center"/>
    </xf>
    <xf numFmtId="4" fontId="44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8" fillId="54" borderId="28">
      <alignment horizontal="right" vertical="center"/>
    </xf>
    <xf numFmtId="4" fontId="38" fillId="54" borderId="28">
      <alignment horizontal="left" vertical="center" indent="1"/>
    </xf>
    <xf numFmtId="4" fontId="38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8" fillId="35" borderId="28">
      <alignment vertical="center"/>
    </xf>
    <xf numFmtId="4" fontId="45" fillId="35" borderId="28">
      <alignment vertical="center"/>
    </xf>
    <xf numFmtId="4" fontId="35" fillId="39" borderId="29">
      <alignment vertical="center"/>
    </xf>
    <xf numFmtId="4" fontId="36" fillId="39" borderId="29">
      <alignment vertical="center"/>
    </xf>
    <xf numFmtId="4" fontId="35" fillId="40" borderId="27">
      <alignment vertical="center"/>
    </xf>
    <xf numFmtId="4" fontId="36" fillId="40" borderId="27">
      <alignment vertical="center"/>
    </xf>
    <xf numFmtId="4" fontId="38" fillId="4" borderId="28">
      <alignment horizontal="left" vertical="center" indent="1"/>
    </xf>
    <xf numFmtId="0" fontId="46" fillId="0" borderId="0"/>
    <xf numFmtId="4" fontId="47" fillId="52" borderId="20" applyNumberFormat="0" applyProtection="0">
      <alignment horizontal="right" vertical="center"/>
    </xf>
    <xf numFmtId="0" fontId="48" fillId="0" borderId="0" applyNumberFormat="0" applyFill="0" applyBorder="0" applyProtection="0">
      <alignment horizontal="left" vertical="center"/>
    </xf>
    <xf numFmtId="0" fontId="85" fillId="57" borderId="0"/>
    <xf numFmtId="4" fontId="86" fillId="5" borderId="0">
      <protection locked="0"/>
    </xf>
    <xf numFmtId="0" fontId="85" fillId="57" borderId="0"/>
    <xf numFmtId="40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49" fillId="0" borderId="30" applyNumberFormat="0" applyProtection="0">
      <alignment vertical="center"/>
    </xf>
    <xf numFmtId="0" fontId="87" fillId="0" borderId="0"/>
    <xf numFmtId="170" fontId="50" fillId="3" borderId="1">
      <alignment vertical="top" wrapText="1"/>
    </xf>
    <xf numFmtId="1" fontId="4" fillId="58" borderId="0">
      <alignment horizontal="center"/>
    </xf>
    <xf numFmtId="0" fontId="5" fillId="0" borderId="31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1" fillId="33" borderId="32" applyNumberFormat="0" applyBorder="0" applyProtection="0">
      <alignment horizontal="left" vertical="center"/>
    </xf>
    <xf numFmtId="0" fontId="51" fillId="0" borderId="30" applyNumberFormat="0">
      <alignment vertical="center"/>
      <protection locked="0"/>
    </xf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21" applyNumberFormat="0" applyFill="0" applyAlignment="0" applyProtection="0"/>
    <xf numFmtId="0" fontId="93" fillId="0" borderId="34" applyNumberFormat="0" applyFill="0" applyAlignment="0" applyProtection="0"/>
    <xf numFmtId="0" fontId="93" fillId="0" borderId="0" applyNumberFormat="0" applyFill="0" applyBorder="0" applyAlignment="0" applyProtection="0"/>
    <xf numFmtId="0" fontId="13" fillId="0" borderId="35" applyNumberFormat="0" applyFont="0" applyFill="0" applyAlignment="0" applyProtection="0"/>
    <xf numFmtId="0" fontId="94" fillId="0" borderId="36" applyNumberFormat="0" applyFill="0" applyAlignment="0" applyProtection="0"/>
    <xf numFmtId="3" fontId="5" fillId="0" borderId="1">
      <alignment vertical="center"/>
    </xf>
    <xf numFmtId="0" fontId="71" fillId="10" borderId="0" applyNumberFormat="0" applyBorder="0" applyAlignment="0" applyProtection="0"/>
    <xf numFmtId="0" fontId="77" fillId="11" borderId="0" applyNumberFormat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" fontId="52" fillId="0" borderId="31" applyNumberFormat="0" applyFont="0" applyBorder="0" applyAlignment="0">
      <alignment vertical="top" wrapText="1"/>
    </xf>
    <xf numFmtId="0" fontId="88" fillId="0" borderId="0" applyNumberFormat="0" applyFill="0" applyBorder="0" applyAlignment="0" applyProtection="0"/>
    <xf numFmtId="0" fontId="13" fillId="33" borderId="0" applyNumberFormat="0" applyBorder="0" applyProtection="0">
      <alignment horizontal="left"/>
    </xf>
    <xf numFmtId="0" fontId="1" fillId="0" borderId="0"/>
    <xf numFmtId="178" fontId="1" fillId="0" borderId="0" applyFont="0" applyFill="0" applyBorder="0" applyAlignment="0" applyProtection="0"/>
    <xf numFmtId="37" fontId="3" fillId="2" borderId="1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181" fontId="1" fillId="4" borderId="3"/>
    <xf numFmtId="186" fontId="1" fillId="5" borderId="0"/>
    <xf numFmtId="186" fontId="1" fillId="5" borderId="0"/>
    <xf numFmtId="181" fontId="1" fillId="4" borderId="3"/>
    <xf numFmtId="0" fontId="1" fillId="3" borderId="0"/>
    <xf numFmtId="0" fontId="1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0" borderId="0"/>
    <xf numFmtId="37" fontId="3" fillId="2" borderId="1"/>
    <xf numFmtId="37" fontId="9" fillId="0" borderId="0"/>
    <xf numFmtId="41" fontId="10" fillId="0" borderId="0"/>
    <xf numFmtId="44" fontId="1" fillId="0" borderId="0" applyFont="0" applyFill="0" applyBorder="0" applyAlignment="0" applyProtection="0"/>
    <xf numFmtId="37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" fontId="12" fillId="2" borderId="20" applyNumberFormat="0" applyProtection="0">
      <alignment vertical="center"/>
    </xf>
    <xf numFmtId="4" fontId="12" fillId="2" borderId="20" applyNumberFormat="0" applyProtection="0">
      <alignment horizontal="left" vertical="center" indent="1"/>
    </xf>
    <xf numFmtId="4" fontId="12" fillId="2" borderId="20" applyNumberFormat="0" applyProtection="0">
      <alignment horizontal="left" vertical="center" indent="1"/>
    </xf>
    <xf numFmtId="4" fontId="12" fillId="43" borderId="20" applyNumberFormat="0" applyProtection="0">
      <alignment horizontal="right" vertical="center"/>
    </xf>
    <xf numFmtId="4" fontId="12" fillId="44" borderId="20" applyNumberFormat="0" applyProtection="0">
      <alignment horizontal="right" vertical="center"/>
    </xf>
    <xf numFmtId="4" fontId="12" fillId="45" borderId="20" applyNumberFormat="0" applyProtection="0">
      <alignment horizontal="right" vertical="center"/>
    </xf>
    <xf numFmtId="4" fontId="12" fillId="46" borderId="20" applyNumberFormat="0" applyProtection="0">
      <alignment horizontal="right" vertical="center"/>
    </xf>
    <xf numFmtId="4" fontId="12" fillId="47" borderId="20" applyNumberFormat="0" applyProtection="0">
      <alignment horizontal="right" vertical="center"/>
    </xf>
    <xf numFmtId="4" fontId="12" fillId="48" borderId="20" applyNumberFormat="0" applyProtection="0">
      <alignment horizontal="right" vertical="center"/>
    </xf>
    <xf numFmtId="4" fontId="12" fillId="49" borderId="20" applyNumberFormat="0" applyProtection="0">
      <alignment horizontal="right" vertical="center"/>
    </xf>
    <xf numFmtId="4" fontId="12" fillId="50" borderId="20" applyNumberFormat="0" applyProtection="0">
      <alignment horizontal="right" vertical="center"/>
    </xf>
    <xf numFmtId="4" fontId="12" fillId="41" borderId="20" applyNumberFormat="0" applyProtection="0">
      <alignment horizontal="right" vertical="center"/>
    </xf>
    <xf numFmtId="4" fontId="12" fillId="52" borderId="22" applyNumberFormat="0" applyProtection="0">
      <alignment horizontal="left" vertical="center" indent="1"/>
    </xf>
    <xf numFmtId="4" fontId="12" fillId="4" borderId="20" applyNumberFormat="0" applyProtection="0">
      <alignment vertical="center"/>
    </xf>
    <xf numFmtId="4" fontId="12" fillId="4" borderId="20" applyNumberFormat="0" applyProtection="0">
      <alignment horizontal="left" vertical="center" indent="1"/>
    </xf>
    <xf numFmtId="4" fontId="12" fillId="4" borderId="20" applyNumberFormat="0" applyProtection="0">
      <alignment horizontal="left" vertical="center" indent="1"/>
    </xf>
    <xf numFmtId="4" fontId="12" fillId="52" borderId="20" applyNumberFormat="0" applyProtection="0">
      <alignment horizontal="right" vertical="center"/>
    </xf>
    <xf numFmtId="44" fontId="1" fillId="0" borderId="0" applyFont="0" applyFill="0" applyBorder="0" applyAlignment="0" applyProtection="0"/>
    <xf numFmtId="0" fontId="105" fillId="0" borderId="0" applyNumberFormat="0" applyFill="0" applyBorder="0" applyAlignment="0" applyProtection="0"/>
  </cellStyleXfs>
  <cellXfs count="79">
    <xf numFmtId="0" fontId="0" fillId="0" borderId="0" xfId="0"/>
    <xf numFmtId="0" fontId="53" fillId="0" borderId="0" xfId="0" applyFont="1"/>
    <xf numFmtId="0" fontId="5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377" applyFont="1"/>
    <xf numFmtId="0" fontId="96" fillId="0" borderId="0" xfId="377" applyFont="1" applyAlignment="1">
      <alignment horizontal="left" indent="1"/>
    </xf>
    <xf numFmtId="0" fontId="57" fillId="0" borderId="0" xfId="377" applyFont="1" applyBorder="1" applyAlignment="1">
      <alignment horizontal="center"/>
    </xf>
    <xf numFmtId="0" fontId="95" fillId="0" borderId="0" xfId="377" applyFont="1"/>
    <xf numFmtId="0" fontId="1" fillId="0" borderId="0" xfId="377" applyFont="1" applyBorder="1"/>
    <xf numFmtId="0" fontId="1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vertical="center"/>
    </xf>
    <xf numFmtId="0" fontId="59" fillId="3" borderId="40" xfId="0" applyFont="1" applyFill="1" applyBorder="1" applyAlignment="1">
      <alignment vertical="center" wrapText="1"/>
    </xf>
    <xf numFmtId="0" fontId="59" fillId="3" borderId="41" xfId="0" applyFont="1" applyFill="1" applyBorder="1" applyAlignment="1">
      <alignment vertical="center" wrapText="1"/>
    </xf>
    <xf numFmtId="0" fontId="59" fillId="3" borderId="32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1" fillId="0" borderId="0" xfId="0" applyFont="1"/>
    <xf numFmtId="0" fontId="58" fillId="0" borderId="0" xfId="0" applyFont="1" applyAlignment="1">
      <alignment horizontal="left"/>
    </xf>
    <xf numFmtId="0" fontId="59" fillId="0" borderId="42" xfId="0" applyFont="1" applyFill="1" applyBorder="1" applyAlignment="1">
      <alignment vertical="center"/>
    </xf>
    <xf numFmtId="0" fontId="0" fillId="0" borderId="43" xfId="0" applyBorder="1"/>
    <xf numFmtId="0" fontId="100" fillId="61" borderId="44" xfId="0" applyFont="1" applyFill="1" applyBorder="1"/>
    <xf numFmtId="0" fontId="101" fillId="61" borderId="44" xfId="0" applyFont="1" applyFill="1" applyBorder="1" applyAlignment="1">
      <alignment horizontal="center" vertical="center"/>
    </xf>
    <xf numFmtId="0" fontId="102" fillId="61" borderId="46" xfId="0" applyFont="1" applyFill="1" applyBorder="1"/>
    <xf numFmtId="0" fontId="101" fillId="61" borderId="45" xfId="0" applyFont="1" applyFill="1" applyBorder="1" applyAlignment="1">
      <alignment horizontal="left" indent="1"/>
    </xf>
    <xf numFmtId="0" fontId="100" fillId="61" borderId="44" xfId="0" applyFont="1" applyFill="1" applyBorder="1" applyAlignment="1">
      <alignment horizontal="left"/>
    </xf>
    <xf numFmtId="0" fontId="53" fillId="59" borderId="37" xfId="377" applyFont="1" applyFill="1" applyBorder="1" applyAlignment="1">
      <alignment horizontal="center" vertical="center" wrapText="1"/>
    </xf>
    <xf numFmtId="0" fontId="99" fillId="0" borderId="37" xfId="377" applyFont="1" applyBorder="1"/>
    <xf numFmtId="0" fontId="97" fillId="60" borderId="1" xfId="377" applyFont="1" applyFill="1" applyBorder="1" applyAlignment="1">
      <alignment horizontal="left" vertical="center" wrapText="1"/>
    </xf>
    <xf numFmtId="44" fontId="97" fillId="2" borderId="1" xfId="372" applyFont="1" applyFill="1" applyBorder="1" applyAlignment="1">
      <alignment wrapText="1"/>
    </xf>
    <xf numFmtId="0" fontId="1" fillId="3" borderId="1" xfId="377" applyFont="1" applyFill="1" applyBorder="1" applyAlignment="1">
      <alignment vertical="center"/>
    </xf>
    <xf numFmtId="0" fontId="1" fillId="3" borderId="1" xfId="377" applyFont="1" applyFill="1" applyBorder="1" applyAlignment="1">
      <alignment horizontal="center"/>
    </xf>
    <xf numFmtId="0" fontId="1" fillId="3" borderId="1" xfId="377" applyFont="1" applyFill="1" applyBorder="1" applyAlignment="1">
      <alignment horizontal="left" vertical="center" wrapText="1"/>
    </xf>
    <xf numFmtId="0" fontId="97" fillId="0" borderId="1" xfId="377" applyFont="1" applyFill="1" applyBorder="1" applyAlignment="1">
      <alignment horizontal="left" vertical="center" wrapText="1"/>
    </xf>
    <xf numFmtId="0" fontId="97" fillId="62" borderId="1" xfId="377" applyFont="1" applyFill="1" applyBorder="1" applyAlignment="1">
      <alignment horizontal="left" vertical="center" wrapText="1"/>
    </xf>
    <xf numFmtId="0" fontId="1" fillId="60" borderId="1" xfId="377" applyFont="1" applyFill="1" applyBorder="1"/>
    <xf numFmtId="3" fontId="1" fillId="60" borderId="1" xfId="377" applyNumberFormat="1" applyFont="1" applyFill="1" applyBorder="1"/>
    <xf numFmtId="0" fontId="58" fillId="0" borderId="0" xfId="0" applyFont="1"/>
    <xf numFmtId="0" fontId="103" fillId="63" borderId="39" xfId="0" applyFont="1" applyFill="1" applyBorder="1" applyAlignment="1">
      <alignment vertical="center" wrapText="1"/>
    </xf>
    <xf numFmtId="3" fontId="1" fillId="0" borderId="1" xfId="377" applyNumberFormat="1" applyFont="1" applyBorder="1"/>
    <xf numFmtId="49" fontId="1" fillId="0" borderId="1" xfId="377" applyNumberFormat="1" applyFont="1" applyBorder="1"/>
    <xf numFmtId="9" fontId="1" fillId="60" borderId="1" xfId="277" applyFont="1" applyFill="1" applyBorder="1"/>
    <xf numFmtId="0" fontId="97" fillId="0" borderId="1" xfId="377" applyFont="1" applyFill="1" applyBorder="1" applyAlignment="1">
      <alignment horizontal="left" vertical="center" wrapText="1"/>
    </xf>
    <xf numFmtId="0" fontId="97" fillId="0" borderId="1" xfId="377" applyFont="1" applyFill="1" applyBorder="1" applyAlignment="1">
      <alignment horizontal="left" vertical="center" wrapText="1"/>
    </xf>
    <xf numFmtId="0" fontId="105" fillId="0" borderId="1" xfId="447" applyBorder="1" applyAlignment="1">
      <alignment vertical="center"/>
    </xf>
    <xf numFmtId="44" fontId="1" fillId="0" borderId="1" xfId="372" applyFont="1" applyBorder="1" applyAlignment="1">
      <alignment horizontal="center"/>
    </xf>
    <xf numFmtId="0" fontId="97" fillId="0" borderId="1" xfId="377" applyFont="1" applyFill="1" applyBorder="1" applyAlignment="1">
      <alignment horizontal="left" vertical="center" wrapText="1"/>
    </xf>
    <xf numFmtId="0" fontId="1" fillId="0" borderId="1" xfId="377" applyFont="1" applyBorder="1" applyAlignment="1">
      <alignment horizontal="center"/>
    </xf>
    <xf numFmtId="0" fontId="1" fillId="3" borderId="1" xfId="377" applyFont="1" applyFill="1" applyBorder="1" applyAlignment="1">
      <alignment horizontal="left" vertical="center" wrapText="1"/>
    </xf>
    <xf numFmtId="0" fontId="1" fillId="0" borderId="1" xfId="377" applyFont="1" applyFill="1" applyBorder="1" applyAlignment="1">
      <alignment horizontal="center"/>
    </xf>
    <xf numFmtId="0" fontId="1" fillId="42" borderId="1" xfId="377" applyFont="1" applyFill="1" applyBorder="1" applyAlignment="1">
      <alignment horizontal="center" vertical="center" wrapText="1"/>
    </xf>
    <xf numFmtId="0" fontId="1" fillId="0" borderId="38" xfId="377" applyFont="1" applyBorder="1" applyAlignment="1">
      <alignment horizontal="center" wrapText="1"/>
    </xf>
    <xf numFmtId="0" fontId="1" fillId="0" borderId="37" xfId="377" applyFont="1" applyBorder="1" applyAlignment="1">
      <alignment horizontal="center" wrapText="1"/>
    </xf>
    <xf numFmtId="44" fontId="1" fillId="0" borderId="1" xfId="372" applyFont="1" applyFill="1" applyBorder="1" applyAlignment="1">
      <alignment horizontal="center"/>
    </xf>
    <xf numFmtId="0" fontId="1" fillId="0" borderId="38" xfId="377" applyFont="1" applyFill="1" applyBorder="1" applyAlignment="1">
      <alignment horizontal="center" wrapText="1"/>
    </xf>
    <xf numFmtId="0" fontId="1" fillId="0" borderId="37" xfId="377" applyFont="1" applyFill="1" applyBorder="1" applyAlignment="1">
      <alignment horizontal="center" wrapText="1"/>
    </xf>
    <xf numFmtId="0" fontId="1" fillId="0" borderId="38" xfId="377" applyFont="1" applyBorder="1" applyAlignment="1">
      <alignment horizontal="center"/>
    </xf>
    <xf numFmtId="0" fontId="1" fillId="0" borderId="37" xfId="377" applyFont="1" applyBorder="1" applyAlignment="1">
      <alignment horizontal="center"/>
    </xf>
    <xf numFmtId="14" fontId="1" fillId="0" borderId="1" xfId="377" applyNumberFormat="1" applyFont="1" applyBorder="1" applyAlignment="1">
      <alignment horizontal="center"/>
    </xf>
    <xf numFmtId="0" fontId="104" fillId="0" borderId="38" xfId="377" applyFont="1" applyFill="1" applyBorder="1" applyAlignment="1">
      <alignment horizontal="center" vertical="center"/>
    </xf>
    <xf numFmtId="0" fontId="104" fillId="0" borderId="37" xfId="377" applyFont="1" applyFill="1" applyBorder="1" applyAlignment="1">
      <alignment horizontal="center" vertical="center"/>
    </xf>
    <xf numFmtId="3" fontId="1" fillId="0" borderId="1" xfId="377" applyNumberFormat="1" applyFont="1" applyFill="1" applyBorder="1" applyAlignment="1">
      <alignment horizontal="center"/>
    </xf>
    <xf numFmtId="0" fontId="1" fillId="0" borderId="38" xfId="377" applyFont="1" applyBorder="1" applyAlignment="1">
      <alignment horizontal="left" wrapText="1"/>
    </xf>
    <xf numFmtId="0" fontId="1" fillId="0" borderId="37" xfId="377" applyFont="1" applyBorder="1" applyAlignment="1">
      <alignment horizontal="left" wrapText="1"/>
    </xf>
    <xf numFmtId="0" fontId="1" fillId="42" borderId="38" xfId="377" applyFill="1" applyBorder="1" applyAlignment="1">
      <alignment horizontal="center" vertical="center" wrapText="1"/>
    </xf>
    <xf numFmtId="0" fontId="1" fillId="42" borderId="37" xfId="377" applyFill="1" applyBorder="1" applyAlignment="1">
      <alignment horizontal="center" vertical="center" wrapText="1"/>
    </xf>
    <xf numFmtId="0" fontId="1" fillId="64" borderId="38" xfId="377" applyFill="1" applyBorder="1" applyAlignment="1">
      <alignment horizontal="center" vertical="center" wrapText="1"/>
    </xf>
    <xf numFmtId="0" fontId="1" fillId="64" borderId="30" xfId="377" applyFill="1" applyBorder="1" applyAlignment="1">
      <alignment horizontal="center" vertical="center" wrapText="1"/>
    </xf>
    <xf numFmtId="0" fontId="1" fillId="64" borderId="37" xfId="377" applyFill="1" applyBorder="1" applyAlignment="1">
      <alignment horizontal="center" vertical="center" wrapText="1"/>
    </xf>
    <xf numFmtId="0" fontId="1" fillId="0" borderId="0" xfId="377"/>
    <xf numFmtId="0" fontId="1" fillId="42" borderId="1" xfId="377" applyFill="1" applyBorder="1" applyAlignment="1">
      <alignment horizontal="center" vertical="center" wrapText="1"/>
    </xf>
    <xf numFmtId="0" fontId="1" fillId="64" borderId="1" xfId="377" applyFill="1" applyBorder="1" applyAlignment="1">
      <alignment horizontal="center" vertical="center" wrapText="1"/>
    </xf>
    <xf numFmtId="44" fontId="1" fillId="65" borderId="1" xfId="372" applyFill="1" applyBorder="1"/>
    <xf numFmtId="44" fontId="1" fillId="0" borderId="1" xfId="372" applyNumberFormat="1" applyBorder="1"/>
    <xf numFmtId="187" fontId="1" fillId="0" borderId="1" xfId="372" applyNumberFormat="1" applyBorder="1"/>
    <xf numFmtId="0" fontId="97" fillId="60" borderId="1" xfId="377" applyFont="1" applyFill="1" applyBorder="1" applyAlignment="1">
      <alignment vertical="center" wrapText="1"/>
    </xf>
    <xf numFmtId="44" fontId="1" fillId="0" borderId="1" xfId="372" applyBorder="1"/>
    <xf numFmtId="0" fontId="97" fillId="0" borderId="1" xfId="377" applyFont="1" applyBorder="1" applyAlignment="1">
      <alignment horizontal="left" vertical="center" wrapText="1"/>
    </xf>
    <xf numFmtId="3" fontId="1" fillId="0" borderId="1" xfId="377" applyNumberFormat="1" applyBorder="1"/>
    <xf numFmtId="0" fontId="1" fillId="0" borderId="1" xfId="377" applyBorder="1"/>
  </cellXfs>
  <cellStyles count="448">
    <cellStyle name="# Assumptions" xfId="1"/>
    <cellStyle name="# Assumptions 2" xfId="379"/>
    <cellStyle name="# Historical" xfId="2"/>
    <cellStyle name="# Historical 2" xfId="380"/>
    <cellStyle name="%" xfId="15"/>
    <cellStyle name="% 2" xfId="381"/>
    <cellStyle name="% Assumption" xfId="3"/>
    <cellStyle name="% Historical" xfId="4"/>
    <cellStyle name="%_Amb altri serv. (NEVE)" xfId="5"/>
    <cellStyle name="%_costi ho" xfId="6"/>
    <cellStyle name="%_Foglio1" xfId="7"/>
    <cellStyle name="%_IU" xfId="8"/>
    <cellStyle name="%_iu." xfId="9"/>
    <cellStyle name="%_iu. 2" xfId="382"/>
    <cellStyle name="%_Mensilizzazione Ambiente BDG_10" xfId="10"/>
    <cellStyle name="%_Mensilizzazione Ambiente BDG_10 2" xfId="383"/>
    <cellStyle name="%_neve." xfId="11"/>
    <cellStyle name="%_neve. 2" xfId="384"/>
    <cellStyle name="%_PRIVATI" xfId="12"/>
    <cellStyle name="%_TOT" xfId="13"/>
    <cellStyle name="%_tot." xfId="14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Assumptions 2" xfId="421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lculation 2" xfId="422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2" xfId="423"/>
    <cellStyle name="Check Cell" xfId="210"/>
    <cellStyle name="Collegamento ipertestuale" xfId="447" builtinId="8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uro 2" xfId="424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Historical 2" xfId="425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 (0)_1995" xfId="253"/>
    <cellStyle name="Migliaia [0] 2" xfId="378"/>
    <cellStyle name="Migliaia [0] 3" xfId="427"/>
    <cellStyle name="Migliaia 2" xfId="426"/>
    <cellStyle name="Milliers [0]_Book" xfId="254"/>
    <cellStyle name="Milliers_Book" xfId="255"/>
    <cellStyle name="Monétaire [0]_Book" xfId="256"/>
    <cellStyle name="Monétaire_Book" xfId="257"/>
    <cellStyle name="Name" xfId="258"/>
    <cellStyle name="Neutral" xfId="259"/>
    <cellStyle name="Neutrale" xfId="260" builtinId="28" customBuiltin="1"/>
    <cellStyle name="Non_definito" xfId="261"/>
    <cellStyle name="Normal - Stile2" xfId="262"/>
    <cellStyle name="Normal - Stile3" xfId="263"/>
    <cellStyle name="Normal - Stile4" xfId="264"/>
    <cellStyle name="Normal - Stile5" xfId="265"/>
    <cellStyle name="Normal - Style1" xfId="266"/>
    <cellStyle name="Normal_Calcolo Beta 31_12_2005" xfId="267"/>
    <cellStyle name="Normale" xfId="0" builtinId="0"/>
    <cellStyle name="Normale 2" xfId="268"/>
    <cellStyle name="Normale 2 2" xfId="428"/>
    <cellStyle name="Normale 3" xfId="377"/>
    <cellStyle name="Nota" xfId="269" builtinId="10" customBuiltin="1"/>
    <cellStyle name="Note" xfId="270"/>
    <cellStyle name="Number" xfId="271"/>
    <cellStyle name="Output" xfId="272" builtinId="21" customBuiltin="1"/>
    <cellStyle name="Percen - Stile6" xfId="273"/>
    <cellStyle name="Percen - Stile7" xfId="274"/>
    <cellStyle name="Percen - Stile8" xfId="275"/>
    <cellStyle name="Percentage" xfId="276"/>
    <cellStyle name="Percentuale" xfId="277" builtinId="5"/>
    <cellStyle name="Ratio" xfId="278"/>
    <cellStyle name="Row Heading" xfId="279"/>
    <cellStyle name="SAPBEXaggData" xfId="280"/>
    <cellStyle name="SAPBEXaggData 2" xfId="429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30"/>
    <cellStyle name="SAPBEXaggItemX" xfId="287"/>
    <cellStyle name="SAPBEXaggItemX 2" xfId="431"/>
    <cellStyle name="SAPBEXbackground" xfId="288"/>
    <cellStyle name="SAPBEXchaText" xfId="289"/>
    <cellStyle name="SAPBEXexcBad7" xfId="290"/>
    <cellStyle name="SAPBEXexcBad7 2" xfId="432"/>
    <cellStyle name="SAPBEXexcBad8" xfId="291"/>
    <cellStyle name="SAPBEXexcBad8 2" xfId="433"/>
    <cellStyle name="SAPBEXexcBad9" xfId="292"/>
    <cellStyle name="SAPBEXexcBad9 2" xfId="434"/>
    <cellStyle name="SAPBEXexcCritical4" xfId="293"/>
    <cellStyle name="SAPBEXexcCritical4 2" xfId="435"/>
    <cellStyle name="SAPBEXexcCritical5" xfId="294"/>
    <cellStyle name="SAPBEXexcCritical5 2" xfId="436"/>
    <cellStyle name="SAPBEXexcCritical6" xfId="295"/>
    <cellStyle name="SAPBEXexcCritical6 2" xfId="437"/>
    <cellStyle name="SAPBEXexcGood1" xfId="296"/>
    <cellStyle name="SAPBEXexcGood1 2" xfId="438"/>
    <cellStyle name="SAPBEXexcGood2" xfId="297"/>
    <cellStyle name="SAPBEXexcGood2 2" xfId="439"/>
    <cellStyle name="SAPBEXexcGood3" xfId="298"/>
    <cellStyle name="SAPBEXexcGood3 2" xfId="440"/>
    <cellStyle name="SAPBEXfilterDrill" xfId="299"/>
    <cellStyle name="SAPBEXfilterItem" xfId="300"/>
    <cellStyle name="SAPBEXfilterItem 2" xfId="441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42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43"/>
    <cellStyle name="SAPBEXresItemX" xfId="325"/>
    <cellStyle name="SAPBEXresItemX 2" xfId="444"/>
    <cellStyle name="SAPBEXstdData" xfId="326"/>
    <cellStyle name="SAPBEXstdData 2" xfId="445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2" builtinId="4"/>
    <cellStyle name="Valuta (0)____Flash Report 05 DICEMBREbozza" xfId="373"/>
    <cellStyle name="Valuta 2" xfId="446"/>
    <cellStyle name="VERDANA" xfId="374"/>
    <cellStyle name="Warning Text" xfId="375"/>
    <cellStyle name="WP Header" xfId="376"/>
  </cellStyles>
  <dxfs count="0"/>
  <tableStyles count="0" defaultTableStyle="TableStyleMedium9" defaultPivotStyle="PivotStyleLight16"/>
  <colors>
    <mruColors>
      <color rgb="FFCCCCFF"/>
      <color rgb="FFFFFF99"/>
      <color rgb="FFEEECE1"/>
      <color rgb="FFFFFF66"/>
      <color rgb="FF666699"/>
      <color rgb="FFFFCCCC"/>
      <color rgb="FFFF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28573</xdr:colOff>
      <xdr:row>1</xdr:row>
      <xdr:rowOff>219075</xdr:rowOff>
    </xdr:from>
    <xdr:to>
      <xdr:col>19</xdr:col>
      <xdr:colOff>457198</xdr:colOff>
      <xdr:row>23</xdr:row>
      <xdr:rowOff>142875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 flipH="1">
          <a:off x="11058523" y="485775"/>
          <a:ext cx="7134225" cy="402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P -  compilazione di competenza del GESTORE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compilare una scheda per ciascun impianto</a:t>
          </a:r>
        </a:p>
        <a:p>
          <a:endParaRPr kumimoji="0" lang="it-IT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</a:t>
          </a:r>
          <a:endParaRPr lang="it-IT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Compilare SOLO le celle a SFONDO BIANCO.</a:t>
          </a: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NON compilare le celle a SFONDO GRIGIO o GIALLO.</a:t>
          </a:r>
          <a:endParaRPr lang="it-IT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Aggiungere il numero di righe necessarie a descrivere le diverse attività.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Non è necessario allegare atti/documenti che siano stati già trasmessi in occasione di rendicontazioni precedenti.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Le righe con campitura gialla sono state inserite per raccogliere informazioni utili alle procedure di cui alla D.G.R. 1091 del 24/07/2017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Allegare i files relativi ai documenti richiesti, o indicare i collegamenti ai portali in cui tali informazioni sono già pubblicate.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Dove l'etichetta riporta la dicitura "(specificare): ..... " occorre indicare di che voce/i di costo/ricavo si tratta.</a:t>
          </a:r>
        </a:p>
        <a:p>
          <a:endParaRPr lang="it-IT" sz="12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P.1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 Indicare il codice identificativo dell'impianto t_impianto_id qualora presente nell'elenco allegato (All_2D_Impianti.xlsx), per assicurare il collegamento con i dati rendicontati tramite l'applicativo OR.S.o.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304800</xdr:colOff>
          <xdr:row>5</xdr:row>
          <xdr:rowOff>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  <sheetName val="TAB D ND"/>
      <sheetName val="ECOAREA_RA"/>
      <sheetName val="StoccDiff_"/>
      <sheetName val="ImpSel_"/>
      <sheetName val="stoccaggi_"/>
      <sheetName val="Disc_1C"/>
      <sheetName val="Disc_2C_"/>
      <sheetName val="Disc_2B"/>
      <sheetName val="Riep_RSU"/>
      <sheetName val="Riep_RSA"/>
      <sheetName val="Riep_Reflui_fanghi"/>
      <sheetName val="Riep__Ravenna"/>
      <sheetName val="Riep__Cervia"/>
      <sheetName val="Riep__Russi"/>
      <sheetName val="inerti2000_(13,60)"/>
      <sheetName val="inerti2000_(18,60)"/>
      <sheetName val="inerti_1C_13,60"/>
      <sheetName val="inerti_1C_18,60"/>
      <sheetName val="inerti_2C"/>
      <sheetName val="inerti_2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  <sheetName val="PN_comps"/>
      <sheetName val="Tabella_(Verona)"/>
      <sheetName val="Europa_(Verona)"/>
      <sheetName val="ROE_(Verona)"/>
      <sheetName val="ROE_Chart_02"/>
      <sheetName val="tabellepresentaz_"/>
      <sheetName val="tabellepresentaz__(Verona)"/>
      <sheetName val="ROE_Chart_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  <sheetName val="Raw_Data"/>
      <sheetName val="Analisi_puntua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ilvia.migliori@cosea.bo.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D34"/>
  <sheetViews>
    <sheetView workbookViewId="0">
      <selection activeCell="B42" sqref="B42"/>
    </sheetView>
  </sheetViews>
  <sheetFormatPr defaultRowHeight="12.75"/>
  <cols>
    <col min="1" max="1" width="15.28515625" customWidth="1"/>
    <col min="2" max="2" width="37" customWidth="1"/>
    <col min="3" max="3" width="33.140625" customWidth="1"/>
  </cols>
  <sheetData>
    <row r="2" spans="1:4" ht="15.75">
      <c r="A2" s="36" t="s">
        <v>112</v>
      </c>
    </row>
    <row r="3" spans="1:4" ht="15.75">
      <c r="A3" s="36" t="s">
        <v>113</v>
      </c>
    </row>
    <row r="4" spans="1:4" ht="13.5" thickBot="1">
      <c r="A4" s="1"/>
    </row>
    <row r="5" spans="1:4" ht="21" thickBot="1">
      <c r="A5" s="18" t="s">
        <v>87</v>
      </c>
      <c r="B5" s="19"/>
      <c r="C5" s="37" t="s">
        <v>167</v>
      </c>
      <c r="D5" s="16" t="s">
        <v>114</v>
      </c>
    </row>
    <row r="6" spans="1:4" ht="23.25" customHeight="1">
      <c r="A6" s="15" t="s">
        <v>88</v>
      </c>
      <c r="C6" s="17">
        <v>2018</v>
      </c>
    </row>
    <row r="7" spans="1:4">
      <c r="A7" s="16"/>
    </row>
    <row r="8" spans="1:4">
      <c r="A8" s="2" t="s">
        <v>4</v>
      </c>
      <c r="B8" s="2" t="s">
        <v>16</v>
      </c>
      <c r="C8" s="4" t="s">
        <v>5</v>
      </c>
    </row>
    <row r="9" spans="1:4">
      <c r="A9" s="2" t="s">
        <v>6</v>
      </c>
      <c r="B9" s="3" t="s">
        <v>169</v>
      </c>
      <c r="C9" s="3"/>
    </row>
    <row r="10" spans="1:4">
      <c r="A10" s="2" t="s">
        <v>7</v>
      </c>
      <c r="B10" s="3" t="s">
        <v>169</v>
      </c>
      <c r="C10" s="3"/>
    </row>
    <row r="11" spans="1:4">
      <c r="A11" s="2" t="s">
        <v>8</v>
      </c>
      <c r="B11" s="3" t="s">
        <v>169</v>
      </c>
      <c r="C11" s="3"/>
    </row>
    <row r="12" spans="1:4">
      <c r="A12" s="2" t="s">
        <v>9</v>
      </c>
      <c r="B12" s="3" t="s">
        <v>169</v>
      </c>
      <c r="C12" s="3"/>
    </row>
    <row r="13" spans="1:4">
      <c r="A13" s="2" t="s">
        <v>10</v>
      </c>
      <c r="B13" s="3" t="s">
        <v>169</v>
      </c>
      <c r="C13" s="3"/>
    </row>
    <row r="14" spans="1:4">
      <c r="A14" s="2" t="s">
        <v>11</v>
      </c>
      <c r="B14" s="3" t="s">
        <v>169</v>
      </c>
      <c r="C14" s="3"/>
    </row>
    <row r="15" spans="1:4">
      <c r="A15" s="2" t="s">
        <v>12</v>
      </c>
      <c r="B15" s="3" t="s">
        <v>169</v>
      </c>
      <c r="C15" s="3"/>
    </row>
    <row r="16" spans="1:4">
      <c r="A16" s="2" t="s">
        <v>13</v>
      </c>
      <c r="B16" s="3" t="s">
        <v>169</v>
      </c>
      <c r="C16" s="3"/>
    </row>
    <row r="17" spans="1:3">
      <c r="A17" s="2" t="s">
        <v>14</v>
      </c>
      <c r="B17" s="3" t="s">
        <v>169</v>
      </c>
      <c r="C17" s="3"/>
    </row>
    <row r="18" spans="1:3">
      <c r="A18" s="2" t="s">
        <v>15</v>
      </c>
      <c r="B18" s="3" t="s">
        <v>169</v>
      </c>
      <c r="C18" s="3"/>
    </row>
    <row r="19" spans="1:3">
      <c r="A19" s="2" t="s">
        <v>74</v>
      </c>
      <c r="B19" s="3" t="s">
        <v>169</v>
      </c>
      <c r="C19" s="3"/>
    </row>
    <row r="20" spans="1:3">
      <c r="A20" s="2" t="s">
        <v>75</v>
      </c>
      <c r="B20" s="3" t="s">
        <v>169</v>
      </c>
      <c r="C20" s="3"/>
    </row>
    <row r="21" spans="1:3">
      <c r="A21" s="2" t="s">
        <v>76</v>
      </c>
      <c r="B21" s="3" t="s">
        <v>169</v>
      </c>
      <c r="C21" s="3"/>
    </row>
    <row r="22" spans="1:3">
      <c r="A22" s="2" t="s">
        <v>77</v>
      </c>
      <c r="B22" s="3" t="s">
        <v>169</v>
      </c>
      <c r="C22" s="3"/>
    </row>
    <row r="23" spans="1:3">
      <c r="A23" s="2" t="s">
        <v>78</v>
      </c>
      <c r="B23" s="3" t="s">
        <v>169</v>
      </c>
      <c r="C23" s="3"/>
    </row>
    <row r="24" spans="1:3">
      <c r="A24" s="2" t="s">
        <v>79</v>
      </c>
      <c r="B24" s="3" t="s">
        <v>168</v>
      </c>
      <c r="C24" s="3"/>
    </row>
    <row r="25" spans="1:3" ht="13.5" thickBot="1"/>
    <row r="26" spans="1:3" ht="15.75" customHeight="1" thickBot="1">
      <c r="A26" s="14" t="s">
        <v>80</v>
      </c>
      <c r="B26" s="12"/>
      <c r="C26" s="13"/>
    </row>
    <row r="28" spans="1:3" ht="18" customHeight="1">
      <c r="A28" s="11" t="s">
        <v>81</v>
      </c>
      <c r="B28" s="11" t="s">
        <v>170</v>
      </c>
      <c r="C28" s="10"/>
    </row>
    <row r="29" spans="1:3" ht="18" customHeight="1">
      <c r="A29" s="11" t="s">
        <v>82</v>
      </c>
      <c r="B29" s="11" t="s">
        <v>171</v>
      </c>
    </row>
    <row r="30" spans="1:3" ht="18" customHeight="1">
      <c r="A30" s="11" t="s">
        <v>83</v>
      </c>
      <c r="B30" s="11" t="s">
        <v>172</v>
      </c>
    </row>
    <row r="31" spans="1:3" ht="18" customHeight="1">
      <c r="A31" s="11" t="s">
        <v>84</v>
      </c>
      <c r="B31" s="11"/>
    </row>
    <row r="32" spans="1:3" ht="18" customHeight="1">
      <c r="A32" s="11" t="s">
        <v>85</v>
      </c>
      <c r="B32" s="11">
        <v>3371177789</v>
      </c>
    </row>
    <row r="33" spans="1:2" ht="18" customHeight="1">
      <c r="A33" s="11" t="s">
        <v>86</v>
      </c>
      <c r="B33" s="43" t="s">
        <v>173</v>
      </c>
    </row>
    <row r="34" spans="1:2" ht="18" customHeight="1">
      <c r="A34" s="11" t="s">
        <v>19</v>
      </c>
      <c r="B34" s="11"/>
    </row>
  </sheetData>
  <dataValidations count="1">
    <dataValidation type="list" allowBlank="1" showInputMessage="1" showErrorMessage="1" sqref="B9:B24">
      <formula1>"sì,no"</formula1>
    </dataValidation>
  </dataValidations>
  <hyperlinks>
    <hyperlink ref="B3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>
    <tabColor rgb="FFFF9900"/>
    <pageSetUpPr fitToPage="1"/>
  </sheetPr>
  <dimension ref="A1:I126"/>
  <sheetViews>
    <sheetView tabSelected="1" workbookViewId="0">
      <selection activeCell="B130" sqref="B130"/>
    </sheetView>
  </sheetViews>
  <sheetFormatPr defaultRowHeight="12.75"/>
  <cols>
    <col min="1" max="1" width="9.7109375" style="5" bestFit="1" customWidth="1"/>
    <col min="2" max="2" width="79.7109375" style="5" customWidth="1"/>
    <col min="3" max="3" width="27.28515625" style="5" customWidth="1"/>
    <col min="4" max="4" width="22.28515625" style="5" customWidth="1"/>
    <col min="5" max="5" width="11.85546875" style="5" bestFit="1" customWidth="1"/>
    <col min="6" max="7" width="9.140625" style="5"/>
    <col min="8" max="8" width="14.5703125" style="5" bestFit="1" customWidth="1"/>
    <col min="9" max="16384" width="9.140625" style="5"/>
  </cols>
  <sheetData>
    <row r="1" spans="1:7" ht="21" customHeight="1" thickBot="1">
      <c r="A1" s="20" t="s">
        <v>73</v>
      </c>
      <c r="B1" s="24" t="s">
        <v>72</v>
      </c>
      <c r="C1" s="24"/>
      <c r="D1" s="23" t="s">
        <v>88</v>
      </c>
      <c r="E1" s="22"/>
      <c r="F1" s="21"/>
      <c r="G1" s="21">
        <f>anno_rendicontazione</f>
        <v>2018</v>
      </c>
    </row>
    <row r="2" spans="1:7" ht="21" customHeight="1">
      <c r="A2" s="8"/>
      <c r="B2" s="7"/>
      <c r="C2" s="7"/>
      <c r="D2" s="7"/>
      <c r="E2" s="7"/>
      <c r="F2" s="7"/>
      <c r="G2" s="7"/>
    </row>
    <row r="3" spans="1:7" ht="25.5">
      <c r="B3" s="29" t="s">
        <v>89</v>
      </c>
      <c r="C3" s="58"/>
      <c r="D3" s="59"/>
      <c r="E3" s="25" t="s">
        <v>18</v>
      </c>
    </row>
    <row r="4" spans="1:7" ht="15.75">
      <c r="A4" s="6" t="s">
        <v>71</v>
      </c>
      <c r="B4" s="49" t="s">
        <v>70</v>
      </c>
      <c r="C4" s="49"/>
      <c r="D4" s="49"/>
      <c r="E4" s="26">
        <v>6301</v>
      </c>
    </row>
    <row r="5" spans="1:7">
      <c r="B5" s="27" t="s">
        <v>1</v>
      </c>
      <c r="C5" s="46" t="s">
        <v>116</v>
      </c>
      <c r="D5" s="46" t="s">
        <v>116</v>
      </c>
    </row>
    <row r="6" spans="1:7">
      <c r="B6" s="27" t="s">
        <v>69</v>
      </c>
      <c r="C6" s="46" t="s">
        <v>118</v>
      </c>
      <c r="D6" s="46" t="s">
        <v>117</v>
      </c>
    </row>
    <row r="7" spans="1:7">
      <c r="B7" s="27" t="s">
        <v>0</v>
      </c>
      <c r="C7" s="46" t="s">
        <v>116</v>
      </c>
      <c r="D7" s="46" t="s">
        <v>116</v>
      </c>
    </row>
    <row r="8" spans="1:7">
      <c r="B8" s="27" t="s">
        <v>68</v>
      </c>
      <c r="C8" s="46" t="s">
        <v>116</v>
      </c>
      <c r="D8" s="46" t="s">
        <v>116</v>
      </c>
    </row>
    <row r="9" spans="1:7">
      <c r="B9" s="27" t="s">
        <v>67</v>
      </c>
      <c r="C9" s="55" t="s">
        <v>116</v>
      </c>
      <c r="D9" s="56" t="s">
        <v>116</v>
      </c>
    </row>
    <row r="10" spans="1:7">
      <c r="B10" s="27" t="s">
        <v>66</v>
      </c>
      <c r="C10" s="46"/>
      <c r="D10" s="46"/>
    </row>
    <row r="11" spans="1:7">
      <c r="B11" s="27" t="s">
        <v>64</v>
      </c>
      <c r="C11" s="46" t="s">
        <v>116</v>
      </c>
      <c r="D11" s="46" t="s">
        <v>116</v>
      </c>
    </row>
    <row r="12" spans="1:7" ht="31.5" customHeight="1">
      <c r="B12" s="27" t="s">
        <v>63</v>
      </c>
      <c r="C12" s="46"/>
      <c r="D12" s="46"/>
    </row>
    <row r="13" spans="1:7">
      <c r="B13" s="27" t="s">
        <v>65</v>
      </c>
      <c r="C13" s="46">
        <v>1986</v>
      </c>
      <c r="D13" s="46"/>
    </row>
    <row r="14" spans="1:7">
      <c r="B14" s="33" t="s">
        <v>100</v>
      </c>
      <c r="C14" s="57">
        <v>41897</v>
      </c>
      <c r="D14" s="46"/>
    </row>
    <row r="15" spans="1:7">
      <c r="B15" s="27" t="s">
        <v>62</v>
      </c>
      <c r="C15" s="48" t="s">
        <v>124</v>
      </c>
      <c r="D15" s="48"/>
    </row>
    <row r="16" spans="1:7">
      <c r="B16" s="33" t="s">
        <v>62</v>
      </c>
      <c r="C16" s="46" t="s">
        <v>125</v>
      </c>
      <c r="D16" s="46"/>
    </row>
    <row r="17" spans="1:4">
      <c r="B17" s="27" t="s">
        <v>61</v>
      </c>
      <c r="C17" s="46" t="s">
        <v>125</v>
      </c>
      <c r="D17" s="46"/>
    </row>
    <row r="18" spans="1:4">
      <c r="B18" s="27" t="s">
        <v>97</v>
      </c>
      <c r="C18" s="46" t="s">
        <v>125</v>
      </c>
      <c r="D18" s="46"/>
    </row>
    <row r="19" spans="1:4">
      <c r="B19" s="27" t="s">
        <v>60</v>
      </c>
      <c r="C19" s="46" t="s">
        <v>125</v>
      </c>
      <c r="D19" s="46"/>
    </row>
    <row r="20" spans="1:4">
      <c r="B20" s="27" t="s">
        <v>59</v>
      </c>
      <c r="C20" s="46" t="s">
        <v>165</v>
      </c>
      <c r="D20" s="46"/>
    </row>
    <row r="21" spans="1:4">
      <c r="B21" s="27" t="s">
        <v>58</v>
      </c>
      <c r="C21" s="46" t="s">
        <v>127</v>
      </c>
      <c r="D21" s="46"/>
    </row>
    <row r="22" spans="1:4">
      <c r="B22" s="27" t="s">
        <v>93</v>
      </c>
      <c r="C22" s="48" t="s">
        <v>126</v>
      </c>
      <c r="D22" s="48"/>
    </row>
    <row r="23" spans="1:4">
      <c r="B23" s="33" t="s">
        <v>94</v>
      </c>
      <c r="C23" s="48" t="s">
        <v>155</v>
      </c>
      <c r="D23" s="48"/>
    </row>
    <row r="24" spans="1:4">
      <c r="B24" s="33" t="s">
        <v>101</v>
      </c>
      <c r="C24" s="48" t="s">
        <v>119</v>
      </c>
      <c r="D24" s="48"/>
    </row>
    <row r="25" spans="1:4">
      <c r="B25" s="33" t="s">
        <v>101</v>
      </c>
      <c r="C25" s="46" t="s">
        <v>165</v>
      </c>
      <c r="D25" s="46"/>
    </row>
    <row r="26" spans="1:4">
      <c r="B26" s="33" t="s">
        <v>102</v>
      </c>
      <c r="C26" s="46" t="s">
        <v>121</v>
      </c>
      <c r="D26" s="46"/>
    </row>
    <row r="27" spans="1:4">
      <c r="B27" s="33" t="s">
        <v>102</v>
      </c>
      <c r="C27" s="46" t="s">
        <v>36</v>
      </c>
      <c r="D27" s="46"/>
    </row>
    <row r="28" spans="1:4" ht="15.75">
      <c r="A28" s="6" t="s">
        <v>57</v>
      </c>
      <c r="B28" s="49" t="s">
        <v>56</v>
      </c>
      <c r="C28" s="49"/>
      <c r="D28" s="49"/>
    </row>
    <row r="29" spans="1:4">
      <c r="B29" s="27" t="s">
        <v>55</v>
      </c>
      <c r="C29" s="48">
        <v>17.009999999999998</v>
      </c>
      <c r="D29" s="48"/>
    </row>
    <row r="30" spans="1:4">
      <c r="B30" s="33" t="s">
        <v>103</v>
      </c>
      <c r="C30" s="60">
        <v>216700</v>
      </c>
      <c r="D30" s="60"/>
    </row>
    <row r="31" spans="1:4" ht="13.5">
      <c r="B31" s="27" t="s">
        <v>90</v>
      </c>
      <c r="C31" s="60">
        <v>1659875</v>
      </c>
      <c r="D31" s="60"/>
    </row>
    <row r="32" spans="1:4">
      <c r="B32" s="33" t="s">
        <v>95</v>
      </c>
      <c r="C32" s="48">
        <v>690</v>
      </c>
      <c r="D32" s="48"/>
    </row>
    <row r="33" spans="1:4">
      <c r="B33" s="27" t="s">
        <v>54</v>
      </c>
      <c r="C33" s="48" t="s">
        <v>119</v>
      </c>
      <c r="D33" s="48"/>
    </row>
    <row r="34" spans="1:4">
      <c r="B34" s="27" t="s">
        <v>53</v>
      </c>
      <c r="C34" s="48" t="s">
        <v>121</v>
      </c>
      <c r="D34" s="48"/>
    </row>
    <row r="35" spans="1:4">
      <c r="B35" s="27" t="s">
        <v>52</v>
      </c>
      <c r="C35" s="48" t="s">
        <v>121</v>
      </c>
      <c r="D35" s="48"/>
    </row>
    <row r="36" spans="1:4">
      <c r="B36" s="27" t="s">
        <v>51</v>
      </c>
      <c r="C36" s="48" t="s">
        <v>119</v>
      </c>
      <c r="D36" s="48"/>
    </row>
    <row r="37" spans="1:4">
      <c r="B37" s="27" t="s">
        <v>50</v>
      </c>
      <c r="C37" s="48" t="s">
        <v>119</v>
      </c>
      <c r="D37" s="48"/>
    </row>
    <row r="38" spans="1:4">
      <c r="B38" s="32" t="s">
        <v>49</v>
      </c>
      <c r="C38" s="48" t="s">
        <v>162</v>
      </c>
      <c r="D38" s="48"/>
    </row>
    <row r="39" spans="1:4">
      <c r="B39" s="32" t="s">
        <v>19</v>
      </c>
      <c r="C39" s="46"/>
      <c r="D39" s="46"/>
    </row>
    <row r="40" spans="1:4" ht="15.75">
      <c r="A40" s="6" t="s">
        <v>48</v>
      </c>
      <c r="B40" s="49" t="s">
        <v>47</v>
      </c>
      <c r="C40" s="49"/>
      <c r="D40" s="49"/>
    </row>
    <row r="41" spans="1:4">
      <c r="B41" s="31" t="s">
        <v>2</v>
      </c>
      <c r="C41" s="30" t="s">
        <v>46</v>
      </c>
      <c r="D41" s="30" t="s">
        <v>45</v>
      </c>
    </row>
    <row r="42" spans="1:4">
      <c r="B42" s="39" t="s">
        <v>122</v>
      </c>
      <c r="C42" s="38">
        <v>19467</v>
      </c>
      <c r="D42" s="38">
        <v>0</v>
      </c>
    </row>
    <row r="43" spans="1:4">
      <c r="B43" s="39" t="s">
        <v>123</v>
      </c>
      <c r="C43" s="38">
        <v>25497</v>
      </c>
      <c r="D43" s="38">
        <v>0</v>
      </c>
    </row>
    <row r="44" spans="1:4">
      <c r="B44" s="39" t="s">
        <v>128</v>
      </c>
      <c r="C44" s="38">
        <v>27132</v>
      </c>
      <c r="D44" s="38">
        <v>0</v>
      </c>
    </row>
    <row r="45" spans="1:4">
      <c r="B45" s="39" t="s">
        <v>129</v>
      </c>
      <c r="C45" s="38">
        <v>27645</v>
      </c>
      <c r="D45" s="38">
        <v>0</v>
      </c>
    </row>
    <row r="46" spans="1:4">
      <c r="B46" s="39" t="s">
        <v>130</v>
      </c>
      <c r="C46" s="38">
        <v>29724</v>
      </c>
      <c r="D46" s="38">
        <v>0</v>
      </c>
    </row>
    <row r="47" spans="1:4">
      <c r="B47" s="39" t="s">
        <v>131</v>
      </c>
      <c r="C47" s="38">
        <v>32183</v>
      </c>
      <c r="D47" s="38">
        <v>0</v>
      </c>
    </row>
    <row r="48" spans="1:4">
      <c r="B48" s="39" t="s">
        <v>132</v>
      </c>
      <c r="C48" s="38">
        <v>34832</v>
      </c>
      <c r="D48" s="38">
        <v>0</v>
      </c>
    </row>
    <row r="49" spans="2:4">
      <c r="B49" s="39" t="s">
        <v>133</v>
      </c>
      <c r="C49" s="38">
        <v>34123</v>
      </c>
      <c r="D49" s="38">
        <v>0</v>
      </c>
    </row>
    <row r="50" spans="2:4">
      <c r="B50" s="39" t="s">
        <v>134</v>
      </c>
      <c r="C50" s="38">
        <v>36473</v>
      </c>
      <c r="D50" s="38">
        <v>0</v>
      </c>
    </row>
    <row r="51" spans="2:4">
      <c r="B51" s="39" t="s">
        <v>135</v>
      </c>
      <c r="C51" s="38">
        <v>38937</v>
      </c>
      <c r="D51" s="38">
        <v>0</v>
      </c>
    </row>
    <row r="52" spans="2:4">
      <c r="B52" s="39" t="s">
        <v>136</v>
      </c>
      <c r="C52" s="38">
        <v>40158</v>
      </c>
      <c r="D52" s="38">
        <v>0</v>
      </c>
    </row>
    <row r="53" spans="2:4">
      <c r="B53" s="39" t="s">
        <v>137</v>
      </c>
      <c r="C53" s="38">
        <v>39671</v>
      </c>
      <c r="D53" s="38">
        <v>9051</v>
      </c>
    </row>
    <row r="54" spans="2:4">
      <c r="B54" s="39" t="s">
        <v>138</v>
      </c>
      <c r="C54" s="38">
        <v>43449</v>
      </c>
      <c r="D54" s="38">
        <v>8581</v>
      </c>
    </row>
    <row r="55" spans="2:4">
      <c r="B55" s="39" t="s">
        <v>139</v>
      </c>
      <c r="C55" s="38">
        <v>43367</v>
      </c>
      <c r="D55" s="38">
        <v>19267</v>
      </c>
    </row>
    <row r="56" spans="2:4">
      <c r="B56" s="39" t="s">
        <v>140</v>
      </c>
      <c r="C56" s="38">
        <v>45748</v>
      </c>
      <c r="D56" s="38">
        <v>18749</v>
      </c>
    </row>
    <row r="57" spans="2:4">
      <c r="B57" s="39" t="s">
        <v>141</v>
      </c>
      <c r="C57" s="38">
        <v>44497</v>
      </c>
      <c r="D57" s="38">
        <v>15772</v>
      </c>
    </row>
    <row r="58" spans="2:4">
      <c r="B58" s="39" t="s">
        <v>142</v>
      </c>
      <c r="C58" s="38">
        <v>44537</v>
      </c>
      <c r="D58" s="38">
        <v>20788</v>
      </c>
    </row>
    <row r="59" spans="2:4">
      <c r="B59" s="39" t="s">
        <v>143</v>
      </c>
      <c r="C59" s="38">
        <v>51002</v>
      </c>
      <c r="D59" s="38">
        <v>8423</v>
      </c>
    </row>
    <row r="60" spans="2:4">
      <c r="B60" s="39" t="s">
        <v>144</v>
      </c>
      <c r="C60" s="38">
        <v>52555</v>
      </c>
      <c r="D60" s="38">
        <v>21425</v>
      </c>
    </row>
    <row r="61" spans="2:4">
      <c r="B61" s="39" t="s">
        <v>145</v>
      </c>
      <c r="C61" s="38">
        <v>51552</v>
      </c>
      <c r="D61" s="38">
        <v>19021</v>
      </c>
    </row>
    <row r="62" spans="2:4">
      <c r="B62" s="39" t="s">
        <v>146</v>
      </c>
      <c r="C62" s="38">
        <v>53442</v>
      </c>
      <c r="D62" s="38">
        <v>19684</v>
      </c>
    </row>
    <row r="63" spans="2:4">
      <c r="B63" s="39" t="s">
        <v>147</v>
      </c>
      <c r="C63" s="38">
        <v>51281</v>
      </c>
      <c r="D63" s="38">
        <v>21216</v>
      </c>
    </row>
    <row r="64" spans="2:4">
      <c r="B64" s="39" t="s">
        <v>148</v>
      </c>
      <c r="C64" s="38">
        <v>47037</v>
      </c>
      <c r="D64" s="38">
        <v>19424</v>
      </c>
    </row>
    <row r="65" spans="1:9">
      <c r="B65" s="39" t="s">
        <v>149</v>
      </c>
      <c r="C65" s="38">
        <v>26034</v>
      </c>
      <c r="D65" s="38">
        <v>12714</v>
      </c>
    </row>
    <row r="66" spans="1:9">
      <c r="B66" s="39" t="s">
        <v>150</v>
      </c>
      <c r="C66" s="38">
        <v>23217</v>
      </c>
      <c r="D66" s="38">
        <v>9519</v>
      </c>
    </row>
    <row r="67" spans="1:9">
      <c r="B67" s="39" t="s">
        <v>151</v>
      </c>
      <c r="C67" s="38">
        <v>39431</v>
      </c>
      <c r="D67" s="38">
        <v>22413</v>
      </c>
    </row>
    <row r="68" spans="1:9">
      <c r="B68" s="39" t="s">
        <v>152</v>
      </c>
      <c r="C68" s="38">
        <v>37648</v>
      </c>
      <c r="D68" s="38">
        <v>18596</v>
      </c>
    </row>
    <row r="69" spans="1:9">
      <c r="B69" s="39" t="s">
        <v>153</v>
      </c>
      <c r="C69" s="38">
        <v>36849</v>
      </c>
      <c r="D69" s="38">
        <v>22054</v>
      </c>
    </row>
    <row r="70" spans="1:9">
      <c r="B70" s="39" t="s">
        <v>154</v>
      </c>
      <c r="C70" s="38">
        <v>25900</v>
      </c>
      <c r="D70" s="38">
        <v>19953</v>
      </c>
    </row>
    <row r="71" spans="1:9">
      <c r="B71" s="34" t="s">
        <v>104</v>
      </c>
      <c r="C71" s="35">
        <f>SUM(C42:C70)</f>
        <v>1103388</v>
      </c>
      <c r="D71" s="35">
        <f>SUM(D42:D70)</f>
        <v>306650</v>
      </c>
      <c r="E71" s="35">
        <f>+C71+D71</f>
        <v>1410038</v>
      </c>
    </row>
    <row r="72" spans="1:9">
      <c r="B72" s="34" t="s">
        <v>115</v>
      </c>
      <c r="C72" s="40">
        <f>IFERROR(C71/E71,0)</f>
        <v>0.78252359156278062</v>
      </c>
      <c r="D72" s="40">
        <f>IFERROR(D71/E71,0)</f>
        <v>0.21747640843721941</v>
      </c>
    </row>
    <row r="73" spans="1:9" ht="15.75">
      <c r="A73" s="6" t="s">
        <v>44</v>
      </c>
      <c r="B73" s="49" t="s">
        <v>43</v>
      </c>
      <c r="C73" s="49"/>
      <c r="D73" s="49"/>
    </row>
    <row r="74" spans="1:9">
      <c r="B74" s="27" t="s">
        <v>42</v>
      </c>
      <c r="C74" s="46" t="s">
        <v>119</v>
      </c>
      <c r="D74" s="46"/>
    </row>
    <row r="75" spans="1:9">
      <c r="B75" s="27" t="s">
        <v>41</v>
      </c>
      <c r="C75" s="46" t="s">
        <v>120</v>
      </c>
      <c r="D75" s="46"/>
    </row>
    <row r="76" spans="1:9">
      <c r="B76" s="33" t="s">
        <v>99</v>
      </c>
      <c r="C76" s="46" t="s">
        <v>165</v>
      </c>
      <c r="D76" s="46"/>
    </row>
    <row r="77" spans="1:9">
      <c r="B77" s="27" t="s">
        <v>40</v>
      </c>
      <c r="C77" s="52">
        <v>0</v>
      </c>
      <c r="D77" s="52"/>
    </row>
    <row r="78" spans="1:9">
      <c r="B78" s="27" t="s">
        <v>39</v>
      </c>
      <c r="C78" s="52">
        <v>4088112</v>
      </c>
      <c r="D78" s="52"/>
    </row>
    <row r="79" spans="1:9">
      <c r="B79" s="27" t="s">
        <v>38</v>
      </c>
      <c r="C79" s="46" t="s">
        <v>156</v>
      </c>
      <c r="D79" s="46"/>
    </row>
    <row r="80" spans="1:9">
      <c r="B80" s="33" t="s">
        <v>96</v>
      </c>
      <c r="C80" s="46" t="s">
        <v>119</v>
      </c>
      <c r="D80" s="46"/>
      <c r="H80" s="46" t="s">
        <v>3</v>
      </c>
      <c r="I80" s="46"/>
    </row>
    <row r="81" spans="1:9">
      <c r="B81" s="33" t="s">
        <v>96</v>
      </c>
      <c r="C81" s="46" t="s">
        <v>164</v>
      </c>
      <c r="D81" s="46"/>
      <c r="H81" s="46" t="s">
        <v>36</v>
      </c>
      <c r="I81" s="46"/>
    </row>
    <row r="82" spans="1:9" ht="13.5" customHeight="1">
      <c r="B82" s="33" t="s">
        <v>91</v>
      </c>
      <c r="C82" s="46" t="s">
        <v>119</v>
      </c>
      <c r="D82" s="46"/>
      <c r="H82" s="46" t="s">
        <v>3</v>
      </c>
      <c r="I82" s="46"/>
    </row>
    <row r="83" spans="1:9" ht="13.5" customHeight="1">
      <c r="B83" s="33" t="s">
        <v>92</v>
      </c>
      <c r="C83" s="48" t="s">
        <v>157</v>
      </c>
      <c r="D83" s="48"/>
    </row>
    <row r="84" spans="1:9">
      <c r="B84" s="27" t="s">
        <v>98</v>
      </c>
      <c r="C84" s="46" t="s">
        <v>164</v>
      </c>
      <c r="D84" s="46"/>
    </row>
    <row r="85" spans="1:9">
      <c r="B85" s="27" t="s">
        <v>105</v>
      </c>
      <c r="C85" s="46" t="s">
        <v>164</v>
      </c>
      <c r="D85" s="46"/>
    </row>
    <row r="86" spans="1:9">
      <c r="B86" s="27" t="s">
        <v>37</v>
      </c>
      <c r="C86" s="46" t="s">
        <v>121</v>
      </c>
      <c r="D86" s="46"/>
    </row>
    <row r="87" spans="1:9">
      <c r="B87" s="27" t="s">
        <v>35</v>
      </c>
      <c r="C87" s="46">
        <v>2018</v>
      </c>
      <c r="D87" s="46"/>
    </row>
    <row r="88" spans="1:9" ht="30" customHeight="1">
      <c r="B88" s="27" t="s">
        <v>34</v>
      </c>
      <c r="C88" s="50" t="s">
        <v>158</v>
      </c>
      <c r="D88" s="51"/>
    </row>
    <row r="89" spans="1:9" ht="45" customHeight="1">
      <c r="B89" s="27" t="s">
        <v>33</v>
      </c>
      <c r="C89" s="53" t="s">
        <v>163</v>
      </c>
      <c r="D89" s="54"/>
    </row>
    <row r="90" spans="1:9" s="68" customFormat="1" ht="15.75" customHeight="1">
      <c r="A90" s="6" t="s">
        <v>32</v>
      </c>
      <c r="B90" s="63" t="str">
        <f>"Costi e ricavi consuntivi gestione post operativa anno "&amp;anno_rendicontazione</f>
        <v>Costi e ricavi consuntivi gestione post operativa anno 2018</v>
      </c>
      <c r="C90" s="64"/>
      <c r="D90" s="65" t="str">
        <f>"Dettaglio costi gestione post operativa anno "&amp;anno_rendicontazione</f>
        <v>Dettaglio costi gestione post operativa anno 2018</v>
      </c>
      <c r="E90" s="66"/>
      <c r="F90" s="66"/>
      <c r="G90" s="67"/>
    </row>
    <row r="91" spans="1:9" s="68" customFormat="1" ht="51">
      <c r="A91" s="6"/>
      <c r="B91" s="69" t="s">
        <v>174</v>
      </c>
      <c r="C91" s="69" t="s">
        <v>109</v>
      </c>
      <c r="D91" s="70" t="s">
        <v>175</v>
      </c>
      <c r="E91" s="70" t="s">
        <v>176</v>
      </c>
      <c r="F91" s="70" t="s">
        <v>177</v>
      </c>
      <c r="G91" s="70" t="s">
        <v>178</v>
      </c>
    </row>
    <row r="92" spans="1:9" s="68" customFormat="1">
      <c r="B92" s="27" t="s">
        <v>31</v>
      </c>
      <c r="C92" s="71">
        <f t="shared" ref="C92:C97" si="0">SUM(D92:G92)</f>
        <v>0</v>
      </c>
      <c r="D92" s="72">
        <v>0</v>
      </c>
      <c r="E92" s="72">
        <v>0</v>
      </c>
      <c r="F92" s="72">
        <v>0</v>
      </c>
      <c r="G92" s="72">
        <v>0</v>
      </c>
    </row>
    <row r="93" spans="1:9" s="68" customFormat="1">
      <c r="B93" s="27" t="s">
        <v>30</v>
      </c>
      <c r="C93" s="71">
        <v>82291.225014231139</v>
      </c>
      <c r="D93" s="72">
        <v>0</v>
      </c>
      <c r="E93" s="72">
        <f>+C93</f>
        <v>82291.225014231139</v>
      </c>
      <c r="F93" s="72">
        <v>0</v>
      </c>
      <c r="G93" s="72">
        <v>0</v>
      </c>
    </row>
    <row r="94" spans="1:9" s="68" customFormat="1">
      <c r="B94" s="27" t="s">
        <v>28</v>
      </c>
      <c r="C94" s="71">
        <f t="shared" si="0"/>
        <v>0</v>
      </c>
      <c r="D94" s="72">
        <v>0</v>
      </c>
      <c r="E94" s="72">
        <v>0</v>
      </c>
      <c r="F94" s="72">
        <v>0</v>
      </c>
      <c r="G94" s="72">
        <v>0</v>
      </c>
    </row>
    <row r="95" spans="1:9" s="68" customFormat="1">
      <c r="B95" s="27" t="s">
        <v>26</v>
      </c>
      <c r="C95" s="71">
        <f t="shared" si="0"/>
        <v>0</v>
      </c>
      <c r="D95" s="72">
        <v>0</v>
      </c>
      <c r="E95" s="72">
        <v>0</v>
      </c>
      <c r="F95" s="72">
        <v>0</v>
      </c>
      <c r="G95" s="72">
        <v>0</v>
      </c>
    </row>
    <row r="96" spans="1:9" s="68" customFormat="1">
      <c r="B96" s="27" t="s">
        <v>25</v>
      </c>
      <c r="C96" s="71">
        <v>16625</v>
      </c>
      <c r="D96" s="72">
        <v>0</v>
      </c>
      <c r="E96" s="72">
        <f>+C96</f>
        <v>16625</v>
      </c>
      <c r="F96" s="72">
        <v>0</v>
      </c>
      <c r="G96" s="72">
        <v>0</v>
      </c>
    </row>
    <row r="97" spans="1:7" s="68" customFormat="1">
      <c r="B97" s="27" t="s">
        <v>107</v>
      </c>
      <c r="C97" s="71">
        <f t="shared" si="0"/>
        <v>0</v>
      </c>
      <c r="D97" s="72">
        <v>0</v>
      </c>
      <c r="E97" s="72">
        <v>0</v>
      </c>
      <c r="F97" s="72">
        <v>0</v>
      </c>
      <c r="G97" s="72">
        <v>0</v>
      </c>
    </row>
    <row r="98" spans="1:7" s="68" customFormat="1" ht="13.5">
      <c r="B98" s="42" t="s">
        <v>179</v>
      </c>
      <c r="C98" s="73">
        <v>0</v>
      </c>
    </row>
    <row r="99" spans="1:7" s="68" customFormat="1">
      <c r="B99" s="74" t="s">
        <v>110</v>
      </c>
      <c r="C99" s="28">
        <f>SUM(C92:C98)</f>
        <v>98916.225014231139</v>
      </c>
    </row>
    <row r="100" spans="1:7" s="68" customFormat="1">
      <c r="B100" s="27" t="s">
        <v>24</v>
      </c>
      <c r="C100" s="75">
        <v>0</v>
      </c>
    </row>
    <row r="101" spans="1:7" s="68" customFormat="1">
      <c r="B101" s="27" t="s">
        <v>23</v>
      </c>
      <c r="C101" s="75">
        <v>0</v>
      </c>
    </row>
    <row r="102" spans="1:7" s="68" customFormat="1">
      <c r="B102" s="76" t="s">
        <v>180</v>
      </c>
      <c r="C102" s="75">
        <v>0</v>
      </c>
    </row>
    <row r="103" spans="1:7" s="68" customFormat="1">
      <c r="B103" s="74" t="s">
        <v>111</v>
      </c>
      <c r="C103" s="28">
        <f>SUM(C100:C102)</f>
        <v>0</v>
      </c>
    </row>
    <row r="104" spans="1:7" s="68" customFormat="1">
      <c r="B104" s="69" t="s">
        <v>181</v>
      </c>
      <c r="C104" s="69" t="s">
        <v>108</v>
      </c>
    </row>
    <row r="105" spans="1:7" s="68" customFormat="1">
      <c r="B105" s="27" t="s">
        <v>29</v>
      </c>
      <c r="C105" s="77">
        <v>3262</v>
      </c>
    </row>
    <row r="106" spans="1:7" s="68" customFormat="1" ht="13.5">
      <c r="B106" s="27" t="s">
        <v>106</v>
      </c>
      <c r="C106" s="77"/>
    </row>
    <row r="107" spans="1:7" s="68" customFormat="1">
      <c r="B107" s="27" t="s">
        <v>27</v>
      </c>
      <c r="C107" s="77"/>
    </row>
    <row r="108" spans="1:7" s="68" customFormat="1">
      <c r="B108" s="76" t="s">
        <v>19</v>
      </c>
      <c r="C108" s="78"/>
    </row>
    <row r="109" spans="1:7" s="68" customFormat="1">
      <c r="B109" s="68" t="s">
        <v>182</v>
      </c>
    </row>
    <row r="110" spans="1:7" ht="15.75">
      <c r="A110" s="6" t="s">
        <v>22</v>
      </c>
      <c r="B110" s="49" t="str">
        <f>"Eventuali investimenti per la gestione post operativa realizzati nell'anno "&amp;anno_rendicontazione</f>
        <v>Eventuali investimenti per la gestione post operativa realizzati nell'anno 2018</v>
      </c>
      <c r="C110" s="49"/>
      <c r="D110" s="49"/>
    </row>
    <row r="111" spans="1:7">
      <c r="B111" s="47" t="s">
        <v>159</v>
      </c>
      <c r="C111" s="47"/>
      <c r="D111" s="47"/>
    </row>
    <row r="112" spans="1:7" ht="46.5" customHeight="1">
      <c r="B112" s="41" t="s">
        <v>17</v>
      </c>
      <c r="C112" s="61" t="s">
        <v>166</v>
      </c>
      <c r="D112" s="62"/>
    </row>
    <row r="113" spans="2:4">
      <c r="B113" s="41" t="s">
        <v>21</v>
      </c>
      <c r="C113" s="44">
        <v>222062.52</v>
      </c>
      <c r="D113" s="44"/>
    </row>
    <row r="114" spans="2:4">
      <c r="B114" s="41" t="s">
        <v>20</v>
      </c>
      <c r="C114" s="44">
        <v>0</v>
      </c>
      <c r="D114" s="44"/>
    </row>
    <row r="115" spans="2:4">
      <c r="B115" s="41" t="s">
        <v>19</v>
      </c>
      <c r="C115" s="44"/>
      <c r="D115" s="44"/>
    </row>
    <row r="116" spans="2:4">
      <c r="B116" s="47" t="s">
        <v>160</v>
      </c>
      <c r="C116" s="47"/>
      <c r="D116" s="47"/>
    </row>
    <row r="117" spans="2:4">
      <c r="B117" s="41" t="s">
        <v>17</v>
      </c>
      <c r="C117" s="46"/>
      <c r="D117" s="46"/>
    </row>
    <row r="118" spans="2:4">
      <c r="B118" s="41" t="s">
        <v>21</v>
      </c>
      <c r="C118" s="46"/>
      <c r="D118" s="46"/>
    </row>
    <row r="119" spans="2:4">
      <c r="B119" s="41" t="s">
        <v>20</v>
      </c>
      <c r="C119" s="46"/>
      <c r="D119" s="46"/>
    </row>
    <row r="120" spans="2:4">
      <c r="B120" s="41" t="s">
        <v>19</v>
      </c>
      <c r="C120" s="46"/>
      <c r="D120" s="46"/>
    </row>
    <row r="121" spans="2:4">
      <c r="B121" s="45" t="s">
        <v>161</v>
      </c>
      <c r="C121" s="45"/>
      <c r="D121" s="45"/>
    </row>
    <row r="122" spans="2:4">
      <c r="B122" s="9"/>
      <c r="C122" s="9"/>
    </row>
    <row r="123" spans="2:4">
      <c r="B123" s="9"/>
      <c r="C123" s="9"/>
    </row>
    <row r="124" spans="2:4">
      <c r="B124" s="9"/>
      <c r="C124" s="9"/>
    </row>
    <row r="126" spans="2:4">
      <c r="B126" s="9"/>
      <c r="C126" s="9"/>
      <c r="D126" s="9"/>
    </row>
  </sheetData>
  <mergeCells count="72">
    <mergeCell ref="B110:D110"/>
    <mergeCell ref="B111:D111"/>
    <mergeCell ref="C112:D112"/>
    <mergeCell ref="C113:D113"/>
    <mergeCell ref="C114:D114"/>
    <mergeCell ref="H82:I82"/>
    <mergeCell ref="C26:D26"/>
    <mergeCell ref="C24:D24"/>
    <mergeCell ref="C25:D25"/>
    <mergeCell ref="H80:I80"/>
    <mergeCell ref="H81:I81"/>
    <mergeCell ref="C32:D32"/>
    <mergeCell ref="C81:D81"/>
    <mergeCell ref="C80:D80"/>
    <mergeCell ref="C76:D76"/>
    <mergeCell ref="C27:D27"/>
    <mergeCell ref="B73:D73"/>
    <mergeCell ref="C77:D77"/>
    <mergeCell ref="C31:D31"/>
    <mergeCell ref="C33:D33"/>
    <mergeCell ref="C30:D30"/>
    <mergeCell ref="C5:D5"/>
    <mergeCell ref="C6:D6"/>
    <mergeCell ref="C7:D7"/>
    <mergeCell ref="C8:D8"/>
    <mergeCell ref="C3:D3"/>
    <mergeCell ref="B4:D4"/>
    <mergeCell ref="C12:D12"/>
    <mergeCell ref="C18:D18"/>
    <mergeCell ref="C19:D19"/>
    <mergeCell ref="C20:D20"/>
    <mergeCell ref="C16:D16"/>
    <mergeCell ref="C14:D14"/>
    <mergeCell ref="C9:D9"/>
    <mergeCell ref="C74:D74"/>
    <mergeCell ref="C75:D75"/>
    <mergeCell ref="C10:D10"/>
    <mergeCell ref="C17:D17"/>
    <mergeCell ref="C15:D15"/>
    <mergeCell ref="C13:D13"/>
    <mergeCell ref="C34:D34"/>
    <mergeCell ref="C35:D35"/>
    <mergeCell ref="C36:D36"/>
    <mergeCell ref="C21:D21"/>
    <mergeCell ref="C22:D22"/>
    <mergeCell ref="B28:D28"/>
    <mergeCell ref="C29:D29"/>
    <mergeCell ref="C23:D23"/>
    <mergeCell ref="C11:D11"/>
    <mergeCell ref="C89:D89"/>
    <mergeCell ref="C87:D87"/>
    <mergeCell ref="C86:D86"/>
    <mergeCell ref="C85:D85"/>
    <mergeCell ref="B90:C90"/>
    <mergeCell ref="D90:G90"/>
    <mergeCell ref="C37:D37"/>
    <mergeCell ref="C38:D38"/>
    <mergeCell ref="C39:D39"/>
    <mergeCell ref="B40:D40"/>
    <mergeCell ref="C88:D88"/>
    <mergeCell ref="C79:D79"/>
    <mergeCell ref="C84:D84"/>
    <mergeCell ref="C83:D83"/>
    <mergeCell ref="C82:D82"/>
    <mergeCell ref="C78:D78"/>
    <mergeCell ref="C115:D115"/>
    <mergeCell ref="B121:D121"/>
    <mergeCell ref="C120:D120"/>
    <mergeCell ref="C117:D117"/>
    <mergeCell ref="C119:D119"/>
    <mergeCell ref="B116:D116"/>
    <mergeCell ref="C118:D118"/>
  </mergeCells>
  <printOptions horizontalCentered="1"/>
  <pageMargins left="0.78740157480314965" right="0.78740157480314965" top="0.2" bottom="0.46" header="0.51181102362204722" footer="0.3"/>
  <pageSetup scale="3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1985" r:id="rId4">
          <objectPr defaultSize="0" r:id="rId5">
            <anchor moveWithCells="1">
              <from>
                <xdr:col>6</xdr:col>
                <xdr:colOff>0</xdr:colOff>
                <xdr:row>2</xdr:row>
                <xdr:rowOff>0</xdr:rowOff>
              </from>
              <to>
                <xdr:col>7</xdr:col>
                <xdr:colOff>304800</xdr:colOff>
                <xdr:row>5</xdr:row>
                <xdr:rowOff>0</xdr:rowOff>
              </to>
            </anchor>
          </objectPr>
        </oleObject>
      </mc:Choice>
      <mc:Fallback>
        <oleObject progId="AcroExch.Document.DC" dvAspect="DVASPECT_ICON" shapeId="4198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0_Tabella_compilazione</vt:lpstr>
      <vt:lpstr>P_POST MORTEM DISCARICHE</vt:lpstr>
      <vt:lpstr>anno_rendicontazione</vt:lpstr>
      <vt:lpstr>'0_Tabella_compilazione'!Area_stampa</vt:lpstr>
      <vt:lpstr>nome_comune</vt:lpstr>
    </vt:vector>
  </TitlesOfParts>
  <Company>Rer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Marzia Brunetti</cp:lastModifiedBy>
  <cp:lastPrinted>2018-06-07T13:33:43Z</cp:lastPrinted>
  <dcterms:created xsi:type="dcterms:W3CDTF">2010-08-18T09:27:17Z</dcterms:created>
  <dcterms:modified xsi:type="dcterms:W3CDTF">2019-08-09T14:18:58Z</dcterms:modified>
</cp:coreProperties>
</file>